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ka\Documents\Švedlár\Prieskum trhu\Príloha č.1 Rozpočet\"/>
    </mc:Choice>
  </mc:AlternateContent>
  <bookViews>
    <workbookView xWindow="0" yWindow="0" windowWidth="17490" windowHeight="7155" activeTab="4"/>
  </bookViews>
  <sheets>
    <sheet name="Hárok5" sheetId="5" r:id="rId1"/>
    <sheet name="Hárok6" sheetId="9" r:id="rId2"/>
    <sheet name="List2" sheetId="11" r:id="rId3"/>
    <sheet name="List4" sheetId="13" r:id="rId4"/>
    <sheet name="List1" sheetId="14" r:id="rId5"/>
  </sheets>
  <calcPr calcId="152511"/>
</workbook>
</file>

<file path=xl/calcChain.xml><?xml version="1.0" encoding="utf-8"?>
<calcChain xmlns="http://schemas.openxmlformats.org/spreadsheetml/2006/main">
  <c r="H168" i="14" l="1"/>
  <c r="G168" i="14"/>
  <c r="J167" i="14"/>
  <c r="I167" i="14"/>
  <c r="K167" i="14" s="1"/>
  <c r="J166" i="14"/>
  <c r="I166" i="14"/>
  <c r="J165" i="14"/>
  <c r="I165" i="14"/>
  <c r="J164" i="14"/>
  <c r="I164" i="14"/>
  <c r="K164" i="14" s="1"/>
  <c r="J163" i="14"/>
  <c r="I163" i="14"/>
  <c r="K163" i="14" s="1"/>
  <c r="J162" i="14"/>
  <c r="I162" i="14"/>
  <c r="J161" i="14"/>
  <c r="I161" i="14"/>
  <c r="J160" i="14"/>
  <c r="I160" i="14"/>
  <c r="K160" i="14" s="1"/>
  <c r="J159" i="14"/>
  <c r="I159" i="14"/>
  <c r="K159" i="14" s="1"/>
  <c r="J158" i="14"/>
  <c r="I158" i="14"/>
  <c r="J157" i="14"/>
  <c r="I157" i="14"/>
  <c r="J156" i="14"/>
  <c r="I156" i="14"/>
  <c r="K156" i="14" s="1"/>
  <c r="J155" i="14"/>
  <c r="I155" i="14"/>
  <c r="K155" i="14" s="1"/>
  <c r="J154" i="14"/>
  <c r="I154" i="14"/>
  <c r="J153" i="14"/>
  <c r="I153" i="14"/>
  <c r="K152" i="14"/>
  <c r="J152" i="14"/>
  <c r="I152" i="14"/>
  <c r="J151" i="14"/>
  <c r="I151" i="14"/>
  <c r="K151" i="14" s="1"/>
  <c r="J150" i="14"/>
  <c r="I150" i="14"/>
  <c r="J149" i="14"/>
  <c r="I149" i="14"/>
  <c r="J148" i="14"/>
  <c r="I148" i="14"/>
  <c r="K148" i="14" s="1"/>
  <c r="J147" i="14"/>
  <c r="I147" i="14"/>
  <c r="K147" i="14" s="1"/>
  <c r="J146" i="14"/>
  <c r="I146" i="14"/>
  <c r="J145" i="14"/>
  <c r="I145" i="14"/>
  <c r="J144" i="14"/>
  <c r="I144" i="14"/>
  <c r="K144" i="14" s="1"/>
  <c r="J143" i="14"/>
  <c r="I143" i="14"/>
  <c r="K143" i="14" s="1"/>
  <c r="J142" i="14"/>
  <c r="I142" i="14"/>
  <c r="J141" i="14"/>
  <c r="I141" i="14"/>
  <c r="J140" i="14"/>
  <c r="I140" i="14"/>
  <c r="K140" i="14" s="1"/>
  <c r="J139" i="14"/>
  <c r="I139" i="14"/>
  <c r="K139" i="14" s="1"/>
  <c r="J138" i="14"/>
  <c r="I138" i="14"/>
  <c r="J137" i="14"/>
  <c r="I137" i="14"/>
  <c r="K137" i="14" s="1"/>
  <c r="K136" i="14"/>
  <c r="J136" i="14"/>
  <c r="I136" i="14"/>
  <c r="J135" i="14"/>
  <c r="I135" i="14"/>
  <c r="K135" i="14" s="1"/>
  <c r="J134" i="14"/>
  <c r="I134" i="14"/>
  <c r="K134" i="14" s="1"/>
  <c r="J133" i="14"/>
  <c r="I133" i="14"/>
  <c r="J132" i="14"/>
  <c r="I132" i="14"/>
  <c r="K132" i="14" s="1"/>
  <c r="J131" i="14"/>
  <c r="I131" i="14"/>
  <c r="K131" i="14" s="1"/>
  <c r="J130" i="14"/>
  <c r="I130" i="14"/>
  <c r="J129" i="14"/>
  <c r="I129" i="14"/>
  <c r="K129" i="14" s="1"/>
  <c r="J128" i="14"/>
  <c r="I128" i="14"/>
  <c r="K128" i="14" s="1"/>
  <c r="J127" i="14"/>
  <c r="I127" i="14"/>
  <c r="K127" i="14" s="1"/>
  <c r="J126" i="14"/>
  <c r="I126" i="14"/>
  <c r="K126" i="14" s="1"/>
  <c r="J125" i="14"/>
  <c r="I125" i="14"/>
  <c r="J124" i="14"/>
  <c r="I124" i="14"/>
  <c r="K124" i="14" s="1"/>
  <c r="J123" i="14"/>
  <c r="I123" i="14"/>
  <c r="K123" i="14" s="1"/>
  <c r="J122" i="14"/>
  <c r="I122" i="14"/>
  <c r="J121" i="14"/>
  <c r="I121" i="14"/>
  <c r="K121" i="14" s="1"/>
  <c r="K120" i="14"/>
  <c r="J120" i="14"/>
  <c r="I120" i="14"/>
  <c r="J119" i="14"/>
  <c r="I119" i="14"/>
  <c r="K119" i="14" s="1"/>
  <c r="J118" i="14"/>
  <c r="I118" i="14"/>
  <c r="K118" i="14" s="1"/>
  <c r="J117" i="14"/>
  <c r="I117" i="14"/>
  <c r="J116" i="14"/>
  <c r="I116" i="14"/>
  <c r="K116" i="14" s="1"/>
  <c r="K115" i="14"/>
  <c r="J115" i="14"/>
  <c r="I115" i="14"/>
  <c r="J114" i="14"/>
  <c r="I114" i="14"/>
  <c r="J113" i="14"/>
  <c r="I113" i="14"/>
  <c r="K113" i="14" s="1"/>
  <c r="J112" i="14"/>
  <c r="I112" i="14"/>
  <c r="K112" i="14" s="1"/>
  <c r="J111" i="14"/>
  <c r="I111" i="14"/>
  <c r="K111" i="14" s="1"/>
  <c r="J110" i="14"/>
  <c r="I110" i="14"/>
  <c r="K110" i="14" s="1"/>
  <c r="J109" i="14"/>
  <c r="I109" i="14"/>
  <c r="J108" i="14"/>
  <c r="I108" i="14"/>
  <c r="K108" i="14" s="1"/>
  <c r="J107" i="14"/>
  <c r="I107" i="14"/>
  <c r="K107" i="14" s="1"/>
  <c r="J106" i="14"/>
  <c r="I106" i="14"/>
  <c r="J105" i="14"/>
  <c r="I105" i="14"/>
  <c r="K105" i="14" s="1"/>
  <c r="K104" i="14"/>
  <c r="J104" i="14"/>
  <c r="I104" i="14"/>
  <c r="J103" i="14"/>
  <c r="I103" i="14"/>
  <c r="K103" i="14" s="1"/>
  <c r="J102" i="14"/>
  <c r="I102" i="14"/>
  <c r="K102" i="14" s="1"/>
  <c r="J101" i="14"/>
  <c r="I101" i="14"/>
  <c r="J100" i="14"/>
  <c r="I100" i="14"/>
  <c r="K100" i="14" s="1"/>
  <c r="J99" i="14"/>
  <c r="I99" i="14"/>
  <c r="K99" i="14" s="1"/>
  <c r="J98" i="14"/>
  <c r="I98" i="14"/>
  <c r="J97" i="14"/>
  <c r="I97" i="14"/>
  <c r="K97" i="14" s="1"/>
  <c r="J96" i="14"/>
  <c r="I96" i="14"/>
  <c r="K96" i="14" s="1"/>
  <c r="J95" i="14"/>
  <c r="I95" i="14"/>
  <c r="K95" i="14" s="1"/>
  <c r="J94" i="14"/>
  <c r="I94" i="14"/>
  <c r="K94" i="14" s="1"/>
  <c r="J93" i="14"/>
  <c r="I93" i="14"/>
  <c r="J92" i="14"/>
  <c r="I92" i="14"/>
  <c r="K92" i="14" s="1"/>
  <c r="J91" i="14"/>
  <c r="I91" i="14"/>
  <c r="K91" i="14" s="1"/>
  <c r="J90" i="14"/>
  <c r="I90" i="14"/>
  <c r="J89" i="14"/>
  <c r="I89" i="14"/>
  <c r="K89" i="14" s="1"/>
  <c r="K88" i="14"/>
  <c r="J88" i="14"/>
  <c r="I88" i="14"/>
  <c r="J87" i="14"/>
  <c r="I87" i="14"/>
  <c r="K87" i="14" s="1"/>
  <c r="J86" i="14"/>
  <c r="I86" i="14"/>
  <c r="K86" i="14" s="1"/>
  <c r="J85" i="14"/>
  <c r="I85" i="14"/>
  <c r="J84" i="14"/>
  <c r="I84" i="14"/>
  <c r="K84" i="14" s="1"/>
  <c r="J83" i="14"/>
  <c r="I83" i="14"/>
  <c r="K83" i="14" s="1"/>
  <c r="J82" i="14"/>
  <c r="I82" i="14"/>
  <c r="J81" i="14"/>
  <c r="I81" i="14"/>
  <c r="K81" i="14" s="1"/>
  <c r="J80" i="14"/>
  <c r="I80" i="14"/>
  <c r="K80" i="14" s="1"/>
  <c r="J79" i="14"/>
  <c r="I79" i="14"/>
  <c r="K79" i="14" s="1"/>
  <c r="J78" i="14"/>
  <c r="I78" i="14"/>
  <c r="K78" i="14" s="1"/>
  <c r="J77" i="14"/>
  <c r="I77" i="14"/>
  <c r="J76" i="14"/>
  <c r="I76" i="14"/>
  <c r="K76" i="14" s="1"/>
  <c r="J75" i="14"/>
  <c r="I75" i="14"/>
  <c r="K75" i="14" s="1"/>
  <c r="J74" i="14"/>
  <c r="I74" i="14"/>
  <c r="J73" i="14"/>
  <c r="I73" i="14"/>
  <c r="K73" i="14" s="1"/>
  <c r="K72" i="14"/>
  <c r="J72" i="14"/>
  <c r="I72" i="14"/>
  <c r="J71" i="14"/>
  <c r="I71" i="14"/>
  <c r="K71" i="14" s="1"/>
  <c r="J70" i="14"/>
  <c r="I70" i="14"/>
  <c r="K70" i="14" s="1"/>
  <c r="J69" i="14"/>
  <c r="I69" i="14"/>
  <c r="J68" i="14"/>
  <c r="I68" i="14"/>
  <c r="K68" i="14" s="1"/>
  <c r="J67" i="14"/>
  <c r="I67" i="14"/>
  <c r="K67" i="14" s="1"/>
  <c r="J66" i="14"/>
  <c r="I66" i="14"/>
  <c r="J65" i="14"/>
  <c r="I65" i="14"/>
  <c r="K65" i="14" s="1"/>
  <c r="J64" i="14"/>
  <c r="I64" i="14"/>
  <c r="K64" i="14" s="1"/>
  <c r="J63" i="14"/>
  <c r="I63" i="14"/>
  <c r="K63" i="14" s="1"/>
  <c r="J62" i="14"/>
  <c r="I62" i="14"/>
  <c r="K62" i="14" s="1"/>
  <c r="J61" i="14"/>
  <c r="I61" i="14"/>
  <c r="J60" i="14"/>
  <c r="I60" i="14"/>
  <c r="K60" i="14" s="1"/>
  <c r="J59" i="14"/>
  <c r="I59" i="14"/>
  <c r="K59" i="14" s="1"/>
  <c r="J58" i="14"/>
  <c r="I58" i="14"/>
  <c r="J57" i="14"/>
  <c r="I57" i="14"/>
  <c r="K57" i="14" s="1"/>
  <c r="K56" i="14"/>
  <c r="J56" i="14"/>
  <c r="I56" i="14"/>
  <c r="J55" i="14"/>
  <c r="I55" i="14"/>
  <c r="K55" i="14" s="1"/>
  <c r="J54" i="14"/>
  <c r="I54" i="14"/>
  <c r="K54" i="14" s="1"/>
  <c r="J53" i="14"/>
  <c r="I53" i="14"/>
  <c r="J52" i="14"/>
  <c r="I52" i="14"/>
  <c r="K52" i="14" s="1"/>
  <c r="J51" i="14"/>
  <c r="I51" i="14"/>
  <c r="K51" i="14" s="1"/>
  <c r="J50" i="14"/>
  <c r="I50" i="14"/>
  <c r="J49" i="14"/>
  <c r="I49" i="14"/>
  <c r="K49" i="14" s="1"/>
  <c r="J48" i="14"/>
  <c r="I48" i="14"/>
  <c r="K48" i="14" s="1"/>
  <c r="J47" i="14"/>
  <c r="I47" i="14"/>
  <c r="K47" i="14" s="1"/>
  <c r="J46" i="14"/>
  <c r="I46" i="14"/>
  <c r="K46" i="14" s="1"/>
  <c r="J45" i="14"/>
  <c r="I45" i="14"/>
  <c r="J44" i="14"/>
  <c r="I44" i="14"/>
  <c r="K44" i="14" s="1"/>
  <c r="J43" i="14"/>
  <c r="I43" i="14"/>
  <c r="K43" i="14" s="1"/>
  <c r="J42" i="14"/>
  <c r="I42" i="14"/>
  <c r="J41" i="14"/>
  <c r="I41" i="14"/>
  <c r="K41" i="14" s="1"/>
  <c r="K40" i="14"/>
  <c r="J40" i="14"/>
  <c r="I40" i="14"/>
  <c r="J39" i="14"/>
  <c r="I39" i="14"/>
  <c r="K39" i="14" s="1"/>
  <c r="J38" i="14"/>
  <c r="I38" i="14"/>
  <c r="K38" i="14" s="1"/>
  <c r="J37" i="14"/>
  <c r="I37" i="14"/>
  <c r="J36" i="14"/>
  <c r="I36" i="14"/>
  <c r="K36" i="14" s="1"/>
  <c r="J35" i="14"/>
  <c r="I35" i="14"/>
  <c r="K35" i="14" s="1"/>
  <c r="J34" i="14"/>
  <c r="I34" i="14"/>
  <c r="J33" i="14"/>
  <c r="I33" i="14"/>
  <c r="K33" i="14" s="1"/>
  <c r="J32" i="14"/>
  <c r="I32" i="14"/>
  <c r="K32" i="14" s="1"/>
  <c r="J31" i="14"/>
  <c r="I31" i="14"/>
  <c r="K31" i="14" s="1"/>
  <c r="J30" i="14"/>
  <c r="I30" i="14"/>
  <c r="K30" i="14" s="1"/>
  <c r="J29" i="14"/>
  <c r="I29" i="14"/>
  <c r="J28" i="14"/>
  <c r="I28" i="14"/>
  <c r="K28" i="14" s="1"/>
  <c r="J27" i="14"/>
  <c r="I27" i="14"/>
  <c r="K27" i="14" s="1"/>
  <c r="J26" i="14"/>
  <c r="I26" i="14"/>
  <c r="J25" i="14"/>
  <c r="I25" i="14"/>
  <c r="K25" i="14" s="1"/>
  <c r="K24" i="14"/>
  <c r="J24" i="14"/>
  <c r="I24" i="14"/>
  <c r="J23" i="14"/>
  <c r="I23" i="14"/>
  <c r="K23" i="14" s="1"/>
  <c r="J22" i="14"/>
  <c r="I22" i="14"/>
  <c r="K22" i="14" s="1"/>
  <c r="J21" i="14"/>
  <c r="I21" i="14"/>
  <c r="J20" i="14"/>
  <c r="I20" i="14"/>
  <c r="K20" i="14" s="1"/>
  <c r="K19" i="14"/>
  <c r="J19" i="14"/>
  <c r="I19" i="14"/>
  <c r="J18" i="14"/>
  <c r="I18" i="14"/>
  <c r="J17" i="14"/>
  <c r="I17" i="14"/>
  <c r="K17" i="14" s="1"/>
  <c r="J16" i="14"/>
  <c r="I16" i="14"/>
  <c r="K16" i="14" s="1"/>
  <c r="J15" i="14"/>
  <c r="I15" i="14"/>
  <c r="K15" i="14" s="1"/>
  <c r="J14" i="14"/>
  <c r="I14" i="14"/>
  <c r="K14" i="14" s="1"/>
  <c r="J13" i="14"/>
  <c r="I13" i="14"/>
  <c r="J12" i="14"/>
  <c r="I12" i="14"/>
  <c r="K12" i="14" s="1"/>
  <c r="J11" i="14"/>
  <c r="I11" i="14"/>
  <c r="K11" i="14" s="1"/>
  <c r="J10" i="14"/>
  <c r="I10" i="14"/>
  <c r="J9" i="14"/>
  <c r="I9" i="14"/>
  <c r="K9" i="14" s="1"/>
  <c r="K8" i="14"/>
  <c r="J8" i="14"/>
  <c r="I8" i="14"/>
  <c r="J7" i="14"/>
  <c r="I7" i="14"/>
  <c r="K7" i="14" s="1"/>
  <c r="J6" i="14"/>
  <c r="I6" i="14"/>
  <c r="K6" i="14" s="1"/>
  <c r="J5" i="14"/>
  <c r="I5" i="14"/>
  <c r="J4" i="14"/>
  <c r="I4" i="14"/>
  <c r="K4" i="14" s="1"/>
  <c r="K3" i="14"/>
  <c r="J3" i="14"/>
  <c r="I3" i="14"/>
  <c r="G6" i="9"/>
  <c r="G7" i="9"/>
  <c r="G8" i="9"/>
  <c r="G9" i="9"/>
  <c r="G10" i="9"/>
  <c r="G11" i="9"/>
  <c r="G12" i="9"/>
  <c r="I91" i="11"/>
  <c r="K91" i="11"/>
  <c r="L91" i="11"/>
  <c r="I90" i="11"/>
  <c r="K90" i="11"/>
  <c r="L90" i="11"/>
  <c r="I88" i="11"/>
  <c r="K88" i="11"/>
  <c r="L88" i="11"/>
  <c r="I131" i="11"/>
  <c r="K131" i="11"/>
  <c r="L131" i="11"/>
  <c r="K181" i="11"/>
  <c r="L181" i="11"/>
  <c r="I181" i="11"/>
  <c r="F13" i="9"/>
  <c r="F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J197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9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4" i="11"/>
  <c r="I3" i="11"/>
  <c r="L196" i="11"/>
  <c r="K196" i="11"/>
  <c r="L195" i="11"/>
  <c r="K195" i="11"/>
  <c r="L194" i="11"/>
  <c r="K194" i="11"/>
  <c r="L193" i="11"/>
  <c r="K193" i="11"/>
  <c r="L192" i="11"/>
  <c r="K192" i="11"/>
  <c r="L191" i="11"/>
  <c r="K191" i="11"/>
  <c r="L190" i="11"/>
  <c r="K190" i="11"/>
  <c r="L189" i="11"/>
  <c r="K189" i="11"/>
  <c r="L188" i="11"/>
  <c r="K188" i="11"/>
  <c r="L187" i="11"/>
  <c r="K187" i="11"/>
  <c r="L186" i="11"/>
  <c r="K186" i="11"/>
  <c r="L185" i="11"/>
  <c r="K185" i="11"/>
  <c r="L184" i="11"/>
  <c r="K184" i="11"/>
  <c r="L183" i="11"/>
  <c r="K183" i="11"/>
  <c r="L182" i="11"/>
  <c r="K182" i="11"/>
  <c r="L180" i="11"/>
  <c r="K180" i="11"/>
  <c r="L179" i="11"/>
  <c r="K179" i="11"/>
  <c r="L178" i="11"/>
  <c r="K178" i="11"/>
  <c r="L177" i="11"/>
  <c r="K177" i="11"/>
  <c r="L176" i="11"/>
  <c r="K176" i="11"/>
  <c r="L175" i="11"/>
  <c r="K175" i="11"/>
  <c r="L140" i="11"/>
  <c r="L141" i="11"/>
  <c r="K140" i="11"/>
  <c r="K141" i="11"/>
  <c r="L174" i="11"/>
  <c r="K174" i="11"/>
  <c r="L173" i="11"/>
  <c r="K173" i="11"/>
  <c r="L172" i="11"/>
  <c r="K172" i="11"/>
  <c r="L171" i="11"/>
  <c r="K171" i="11"/>
  <c r="L170" i="11"/>
  <c r="K170" i="11"/>
  <c r="L169" i="11"/>
  <c r="K169" i="11"/>
  <c r="L168" i="11"/>
  <c r="K168" i="11"/>
  <c r="L167" i="11"/>
  <c r="K167" i="11"/>
  <c r="L166" i="11"/>
  <c r="K166" i="11"/>
  <c r="L165" i="11"/>
  <c r="K165" i="11"/>
  <c r="L164" i="11"/>
  <c r="K164" i="11"/>
  <c r="L163" i="11"/>
  <c r="K163" i="11"/>
  <c r="L162" i="11"/>
  <c r="K162" i="11"/>
  <c r="L161" i="11"/>
  <c r="K161" i="11"/>
  <c r="L160" i="11"/>
  <c r="K160" i="11"/>
  <c r="L159" i="11"/>
  <c r="K159" i="11"/>
  <c r="L157" i="11"/>
  <c r="K157" i="11"/>
  <c r="L156" i="11"/>
  <c r="K156" i="1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L147" i="11"/>
  <c r="K147" i="11"/>
  <c r="L146" i="11"/>
  <c r="K146" i="11"/>
  <c r="L145" i="11"/>
  <c r="K145" i="11"/>
  <c r="L144" i="11"/>
  <c r="K144" i="11"/>
  <c r="L143" i="11"/>
  <c r="K143" i="11"/>
  <c r="L142" i="11"/>
  <c r="K142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9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2" i="11"/>
  <c r="L133" i="11"/>
  <c r="L134" i="11"/>
  <c r="L135" i="11"/>
  <c r="L136" i="11"/>
  <c r="L137" i="11"/>
  <c r="L138" i="11"/>
  <c r="L139" i="11"/>
  <c r="L58" i="11"/>
  <c r="L59" i="11"/>
  <c r="L60" i="11"/>
  <c r="L61" i="11"/>
  <c r="L62" i="11"/>
  <c r="L63" i="11"/>
  <c r="L64" i="11"/>
  <c r="L65" i="11"/>
  <c r="L66" i="11"/>
  <c r="L67" i="11"/>
  <c r="L68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9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2" i="11"/>
  <c r="K133" i="11"/>
  <c r="K134" i="11"/>
  <c r="K135" i="11"/>
  <c r="K136" i="11"/>
  <c r="K137" i="11"/>
  <c r="K138" i="11"/>
  <c r="K139" i="11"/>
  <c r="K58" i="11"/>
  <c r="K59" i="11"/>
  <c r="K60" i="11"/>
  <c r="K61" i="11"/>
  <c r="K62" i="11"/>
  <c r="K63" i="11"/>
  <c r="K64" i="11"/>
  <c r="K65" i="11"/>
  <c r="K66" i="11"/>
  <c r="K67" i="11"/>
  <c r="K68" i="11"/>
  <c r="L71" i="11"/>
  <c r="K71" i="11"/>
  <c r="L70" i="11"/>
  <c r="K70" i="11"/>
  <c r="L69" i="11"/>
  <c r="K69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L4" i="11"/>
  <c r="K4" i="11"/>
  <c r="L3" i="11"/>
  <c r="K3" i="11"/>
  <c r="G5" i="9"/>
  <c r="G4" i="9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L3" i="5"/>
  <c r="K3" i="5"/>
  <c r="J3" i="5"/>
  <c r="F17" i="5"/>
  <c r="K142" i="14" l="1"/>
  <c r="K145" i="14"/>
  <c r="K150" i="14"/>
  <c r="K153" i="14"/>
  <c r="K158" i="14"/>
  <c r="K161" i="14"/>
  <c r="K166" i="14"/>
  <c r="M131" i="11"/>
  <c r="J168" i="14"/>
  <c r="K17" i="5"/>
  <c r="I197" i="11"/>
  <c r="K5" i="14"/>
  <c r="K168" i="14" s="1"/>
  <c r="K10" i="14"/>
  <c r="K13" i="14"/>
  <c r="K18" i="14"/>
  <c r="K21" i="14"/>
  <c r="K26" i="14"/>
  <c r="K29" i="14"/>
  <c r="K34" i="14"/>
  <c r="K37" i="14"/>
  <c r="K42" i="14"/>
  <c r="K45" i="14"/>
  <c r="K50" i="14"/>
  <c r="K53" i="14"/>
  <c r="K58" i="14"/>
  <c r="K61" i="14"/>
  <c r="K66" i="14"/>
  <c r="K69" i="14"/>
  <c r="K74" i="14"/>
  <c r="K77" i="14"/>
  <c r="K82" i="14"/>
  <c r="K85" i="14"/>
  <c r="K90" i="14"/>
  <c r="K93" i="14"/>
  <c r="K98" i="14"/>
  <c r="K101" i="14"/>
  <c r="K106" i="14"/>
  <c r="K109" i="14"/>
  <c r="K114" i="14"/>
  <c r="K117" i="14"/>
  <c r="K122" i="14"/>
  <c r="K125" i="14"/>
  <c r="K130" i="14"/>
  <c r="K133" i="14"/>
  <c r="K138" i="14"/>
  <c r="K141" i="14"/>
  <c r="K146" i="14"/>
  <c r="K149" i="14"/>
  <c r="K154" i="14"/>
  <c r="K157" i="14"/>
  <c r="K162" i="14"/>
  <c r="K165" i="14"/>
  <c r="M90" i="11"/>
  <c r="M34" i="11"/>
  <c r="M88" i="11"/>
  <c r="M45" i="11"/>
  <c r="M47" i="11"/>
  <c r="M51" i="11"/>
  <c r="M153" i="11"/>
  <c r="M155" i="11"/>
  <c r="M91" i="11"/>
  <c r="M181" i="11"/>
  <c r="I168" i="14"/>
  <c r="K197" i="11"/>
  <c r="L197" i="11"/>
  <c r="G13" i="9"/>
  <c r="G22" i="13"/>
  <c r="M162" i="11"/>
  <c r="M164" i="11"/>
  <c r="M191" i="11"/>
  <c r="M43" i="11"/>
  <c r="M22" i="11"/>
  <c r="M24" i="11"/>
  <c r="M30" i="11"/>
  <c r="M32" i="11"/>
  <c r="M142" i="11"/>
  <c r="M147" i="11"/>
  <c r="M50" i="11"/>
  <c r="M118" i="11"/>
  <c r="M110" i="11"/>
  <c r="M102" i="11"/>
  <c r="M83" i="11"/>
  <c r="M79" i="11"/>
  <c r="M148" i="11"/>
  <c r="M114" i="11"/>
  <c r="M98" i="11"/>
  <c r="M87" i="11"/>
  <c r="M75" i="11"/>
  <c r="M176" i="11"/>
  <c r="M5" i="11"/>
  <c r="M11" i="11"/>
  <c r="M68" i="11"/>
  <c r="M64" i="11"/>
  <c r="M173" i="11"/>
  <c r="M186" i="11"/>
  <c r="M194" i="11"/>
  <c r="M196" i="11"/>
  <c r="M189" i="11"/>
  <c r="M185" i="11"/>
  <c r="M183" i="11"/>
  <c r="M177" i="11"/>
  <c r="M169" i="11"/>
  <c r="M167" i="11"/>
  <c r="M156" i="11"/>
  <c r="M144" i="11"/>
  <c r="M140" i="11"/>
  <c r="M139" i="11"/>
  <c r="M135" i="11"/>
  <c r="M130" i="11"/>
  <c r="M126" i="11"/>
  <c r="M122" i="11"/>
  <c r="M106" i="11"/>
  <c r="M94" i="11"/>
  <c r="M42" i="11"/>
  <c r="M38" i="11"/>
  <c r="M66" i="11"/>
  <c r="M62" i="11"/>
  <c r="M136" i="11"/>
  <c r="M132" i="11"/>
  <c r="M127" i="11"/>
  <c r="M123" i="11"/>
  <c r="M119" i="11"/>
  <c r="M115" i="11"/>
  <c r="M111" i="11"/>
  <c r="M107" i="11"/>
  <c r="M103" i="11"/>
  <c r="M99" i="11"/>
  <c r="M95" i="11"/>
  <c r="M89" i="11"/>
  <c r="M84" i="11"/>
  <c r="M80" i="11"/>
  <c r="M76" i="11"/>
  <c r="M72" i="11"/>
  <c r="M6" i="11"/>
  <c r="M8" i="11"/>
  <c r="M10" i="11"/>
  <c r="M18" i="11"/>
  <c r="M37" i="11"/>
  <c r="M39" i="11"/>
  <c r="M60" i="11"/>
  <c r="M145" i="11"/>
  <c r="M159" i="11"/>
  <c r="M161" i="11"/>
  <c r="M165" i="11"/>
  <c r="M188" i="11"/>
  <c r="M58" i="11"/>
  <c r="M13" i="11"/>
  <c r="M15" i="11"/>
  <c r="M21" i="11"/>
  <c r="M23" i="11"/>
  <c r="M27" i="11"/>
  <c r="M54" i="11"/>
  <c r="M150" i="11"/>
  <c r="M152" i="11"/>
  <c r="M170" i="11"/>
  <c r="M172" i="11"/>
  <c r="M179" i="11"/>
  <c r="M182" i="11"/>
  <c r="M193" i="11"/>
  <c r="M195" i="11"/>
  <c r="M63" i="11"/>
  <c r="M59" i="11"/>
  <c r="M151" i="11"/>
  <c r="M168" i="11"/>
  <c r="M180" i="11"/>
  <c r="M3" i="11"/>
  <c r="M14" i="11"/>
  <c r="M16" i="11"/>
  <c r="M29" i="11"/>
  <c r="M31" i="11"/>
  <c r="M35" i="11"/>
  <c r="M46" i="11"/>
  <c r="M65" i="11"/>
  <c r="M61" i="11"/>
  <c r="M138" i="11"/>
  <c r="M134" i="11"/>
  <c r="M129" i="11"/>
  <c r="M125" i="11"/>
  <c r="M121" i="11"/>
  <c r="M117" i="11"/>
  <c r="M113" i="11"/>
  <c r="M109" i="11"/>
  <c r="M105" i="11"/>
  <c r="M101" i="11"/>
  <c r="M97" i="11"/>
  <c r="M93" i="11"/>
  <c r="M86" i="11"/>
  <c r="M82" i="11"/>
  <c r="M78" i="11"/>
  <c r="M74" i="11"/>
  <c r="M143" i="11"/>
  <c r="M160" i="11"/>
  <c r="M141" i="11"/>
  <c r="M190" i="11"/>
  <c r="M192" i="11"/>
  <c r="M19" i="11"/>
  <c r="M67" i="11"/>
  <c r="M7" i="11"/>
  <c r="M26" i="11"/>
  <c r="M69" i="11"/>
  <c r="M137" i="11"/>
  <c r="M133" i="11"/>
  <c r="M128" i="11"/>
  <c r="M124" i="11"/>
  <c r="M120" i="11"/>
  <c r="M116" i="11"/>
  <c r="M112" i="11"/>
  <c r="M108" i="11"/>
  <c r="M104" i="11"/>
  <c r="M100" i="11"/>
  <c r="M96" i="11"/>
  <c r="M92" i="11"/>
  <c r="M85" i="11"/>
  <c r="M81" i="11"/>
  <c r="M77" i="11"/>
  <c r="M73" i="11"/>
  <c r="M52" i="11"/>
  <c r="M53" i="11"/>
  <c r="M55" i="11"/>
  <c r="M44" i="11"/>
  <c r="M71" i="11"/>
  <c r="M146" i="11"/>
  <c r="M149" i="11"/>
  <c r="M154" i="11"/>
  <c r="M157" i="11"/>
  <c r="M163" i="11"/>
  <c r="M166" i="11"/>
  <c r="M171" i="11"/>
  <c r="M174" i="11"/>
  <c r="M175" i="11"/>
  <c r="M178" i="11"/>
  <c r="M184" i="11"/>
  <c r="M187" i="11"/>
  <c r="M40" i="11"/>
  <c r="M48" i="11"/>
  <c r="M56" i="11"/>
  <c r="M70" i="11"/>
  <c r="M4" i="11"/>
  <c r="M9" i="11"/>
  <c r="M12" i="11"/>
  <c r="M17" i="11"/>
  <c r="M20" i="11"/>
  <c r="M25" i="11"/>
  <c r="M28" i="11"/>
  <c r="M33" i="11"/>
  <c r="M36" i="11"/>
  <c r="M41" i="11"/>
  <c r="M49" i="11"/>
  <c r="M57" i="11"/>
  <c r="J17" i="5"/>
  <c r="L17" i="5"/>
  <c r="M6" i="5"/>
  <c r="M8" i="5"/>
  <c r="M10" i="5"/>
  <c r="M12" i="5"/>
  <c r="M14" i="5"/>
  <c r="M16" i="5"/>
  <c r="M7" i="5"/>
  <c r="M9" i="5"/>
  <c r="M11" i="5"/>
  <c r="M13" i="5"/>
  <c r="M15" i="5"/>
  <c r="M5" i="5"/>
  <c r="M4" i="5"/>
  <c r="M3" i="5"/>
  <c r="M197" i="11" l="1"/>
  <c r="M17" i="5"/>
</calcChain>
</file>

<file path=xl/sharedStrings.xml><?xml version="1.0" encoding="utf-8"?>
<sst xmlns="http://schemas.openxmlformats.org/spreadsheetml/2006/main" count="862" uniqueCount="256">
  <si>
    <t>Rok</t>
  </si>
  <si>
    <t>Výkon</t>
  </si>
  <si>
    <t>JPRL</t>
  </si>
  <si>
    <t>Náklady služby v €/ha</t>
  </si>
  <si>
    <t>Plocha v ha</t>
  </si>
  <si>
    <t>Náklady služby v €</t>
  </si>
  <si>
    <t>Náklady spolu v €</t>
  </si>
  <si>
    <t>Druh materiálu 1</t>
  </si>
  <si>
    <t>Množstvo v MJ/ha</t>
  </si>
  <si>
    <t>Náklady služby v €/MJ</t>
  </si>
  <si>
    <t>Náklady materiál 1 v €/MJ</t>
  </si>
  <si>
    <t>Náklady materiál v €</t>
  </si>
  <si>
    <t xml:space="preserve"> </t>
  </si>
  <si>
    <t>MJ množstva</t>
  </si>
  <si>
    <t xml:space="preserve">                                                                                                                       Ochrana MLP proti zveri chemicky    </t>
  </si>
  <si>
    <t>Repelent</t>
  </si>
  <si>
    <t>kg</t>
  </si>
  <si>
    <t>Druh materiálu 2</t>
  </si>
  <si>
    <t>Náklady materiál 2 v €/MJ</t>
  </si>
  <si>
    <t>Ochrana lesa proti podkôrnikom Celkom</t>
  </si>
  <si>
    <t>Ekotrap</t>
  </si>
  <si>
    <t>Množstvo v MJ ks</t>
  </si>
  <si>
    <t>Náklady materiál v € material 1</t>
  </si>
  <si>
    <t>Náklady materiál v € materiál 2</t>
  </si>
  <si>
    <t>IT Ecolure  EXTRA</t>
  </si>
  <si>
    <t>OL Švedlár</t>
  </si>
  <si>
    <t xml:space="preserve">  Ochrana lesa proti podkôrnikom 2015</t>
  </si>
  <si>
    <t>Krovie celkom</t>
  </si>
  <si>
    <t>5 11</t>
  </si>
  <si>
    <t>6 11</t>
  </si>
  <si>
    <t>7 11</t>
  </si>
  <si>
    <t>8 11</t>
  </si>
  <si>
    <t>24 A11</t>
  </si>
  <si>
    <t>26 B11</t>
  </si>
  <si>
    <t>28 A11</t>
  </si>
  <si>
    <t>29 A01</t>
  </si>
  <si>
    <t>30 A01</t>
  </si>
  <si>
    <t>33 11</t>
  </si>
  <si>
    <t>36 01</t>
  </si>
  <si>
    <t>37 11</t>
  </si>
  <si>
    <t>39 A11</t>
  </si>
  <si>
    <t>40 11</t>
  </si>
  <si>
    <t>40 20</t>
  </si>
  <si>
    <t>42 11</t>
  </si>
  <si>
    <t>61 11</t>
  </si>
  <si>
    <t>66 B</t>
  </si>
  <si>
    <t>68 11</t>
  </si>
  <si>
    <t>68 20</t>
  </si>
  <si>
    <t>69 11</t>
  </si>
  <si>
    <t>70 10</t>
  </si>
  <si>
    <t>78 B</t>
  </si>
  <si>
    <t>79 B</t>
  </si>
  <si>
    <t>244 A01</t>
  </si>
  <si>
    <t>251 11</t>
  </si>
  <si>
    <t>560 11</t>
  </si>
  <si>
    <t>579 11</t>
  </si>
  <si>
    <t>582 11</t>
  </si>
  <si>
    <t>590 A11</t>
  </si>
  <si>
    <t>597 11</t>
  </si>
  <si>
    <t>598 11</t>
  </si>
  <si>
    <t>616 11</t>
  </si>
  <si>
    <t>617 11</t>
  </si>
  <si>
    <t>641 10</t>
  </si>
  <si>
    <t>5 30</t>
  </si>
  <si>
    <t>5 40</t>
  </si>
  <si>
    <t>3A</t>
  </si>
  <si>
    <t>6 20</t>
  </si>
  <si>
    <t>7 20</t>
  </si>
  <si>
    <t>14 20</t>
  </si>
  <si>
    <t>15 20</t>
  </si>
  <si>
    <t>16 20</t>
  </si>
  <si>
    <t>18 12</t>
  </si>
  <si>
    <t>18 20</t>
  </si>
  <si>
    <t>19 20</t>
  </si>
  <si>
    <t>23 30</t>
  </si>
  <si>
    <t>24 A20</t>
  </si>
  <si>
    <t>25 A20</t>
  </si>
  <si>
    <t>26 B20</t>
  </si>
  <si>
    <t>27 A20</t>
  </si>
  <si>
    <t>28 A20</t>
  </si>
  <si>
    <t>29 A03</t>
  </si>
  <si>
    <t>32 A11</t>
  </si>
  <si>
    <t>32 A30</t>
  </si>
  <si>
    <t>33 20</t>
  </si>
  <si>
    <t>34 22</t>
  </si>
  <si>
    <t>35 22</t>
  </si>
  <si>
    <t>37 30</t>
  </si>
  <si>
    <t>39 A22</t>
  </si>
  <si>
    <t>41 20</t>
  </si>
  <si>
    <t>42 13</t>
  </si>
  <si>
    <t>48 30</t>
  </si>
  <si>
    <t>50 20</t>
  </si>
  <si>
    <t>56 20</t>
  </si>
  <si>
    <t>57 02</t>
  </si>
  <si>
    <t>59 A20</t>
  </si>
  <si>
    <t>59 B20</t>
  </si>
  <si>
    <t>60 20</t>
  </si>
  <si>
    <t>64 20</t>
  </si>
  <si>
    <t>65 11</t>
  </si>
  <si>
    <t>65 30</t>
  </si>
  <si>
    <t>70 30</t>
  </si>
  <si>
    <t>71 B</t>
  </si>
  <si>
    <t>72 30</t>
  </si>
  <si>
    <t>73 32</t>
  </si>
  <si>
    <t>76 20</t>
  </si>
  <si>
    <t>79 A20</t>
  </si>
  <si>
    <t>80 A20</t>
  </si>
  <si>
    <t>81 30</t>
  </si>
  <si>
    <t>87 A20</t>
  </si>
  <si>
    <t>232 20</t>
  </si>
  <si>
    <t>233 22</t>
  </si>
  <si>
    <t>234 A22</t>
  </si>
  <si>
    <t>235 A30</t>
  </si>
  <si>
    <t>236 A20</t>
  </si>
  <si>
    <t>237 A20</t>
  </si>
  <si>
    <t>238 A20</t>
  </si>
  <si>
    <t>240 A22</t>
  </si>
  <si>
    <t>241 12</t>
  </si>
  <si>
    <t>242 22</t>
  </si>
  <si>
    <t>242 40</t>
  </si>
  <si>
    <t>248 20</t>
  </si>
  <si>
    <t>249 A20</t>
  </si>
  <si>
    <t>251 22</t>
  </si>
  <si>
    <t>251 40</t>
  </si>
  <si>
    <t>252 13</t>
  </si>
  <si>
    <t>252 20</t>
  </si>
  <si>
    <t>254 20</t>
  </si>
  <si>
    <t>549 30</t>
  </si>
  <si>
    <t>550 00</t>
  </si>
  <si>
    <t>551 20</t>
  </si>
  <si>
    <t>556 40</t>
  </si>
  <si>
    <t>557 A11</t>
  </si>
  <si>
    <t>557 C</t>
  </si>
  <si>
    <t>558 22</t>
  </si>
  <si>
    <t>560 30</t>
  </si>
  <si>
    <t>561 20</t>
  </si>
  <si>
    <t>563 10</t>
  </si>
  <si>
    <t>563 20</t>
  </si>
  <si>
    <t>564 30</t>
  </si>
  <si>
    <t>565 20</t>
  </si>
  <si>
    <t>565 30</t>
  </si>
  <si>
    <t>566 20</t>
  </si>
  <si>
    <t>569 A20</t>
  </si>
  <si>
    <t>569 B20</t>
  </si>
  <si>
    <t>570 40</t>
  </si>
  <si>
    <t>573 30</t>
  </si>
  <si>
    <t>575 20</t>
  </si>
  <si>
    <t>579 20</t>
  </si>
  <si>
    <t>581 30</t>
  </si>
  <si>
    <t>582 20</t>
  </si>
  <si>
    <t>587 30</t>
  </si>
  <si>
    <t>588 20</t>
  </si>
  <si>
    <t>590 B</t>
  </si>
  <si>
    <t>591 11</t>
  </si>
  <si>
    <t>591 30</t>
  </si>
  <si>
    <t>592 20</t>
  </si>
  <si>
    <t>593 20</t>
  </si>
  <si>
    <t>594 A20</t>
  </si>
  <si>
    <t>595 20</t>
  </si>
  <si>
    <t>596 20</t>
  </si>
  <si>
    <t>598 30</t>
  </si>
  <si>
    <t>603 30</t>
  </si>
  <si>
    <t>604 30</t>
  </si>
  <si>
    <t>608 30</t>
  </si>
  <si>
    <t>610 11</t>
  </si>
  <si>
    <t>610 30</t>
  </si>
  <si>
    <t>614 40</t>
  </si>
  <si>
    <t>615 40</t>
  </si>
  <si>
    <t>616 32</t>
  </si>
  <si>
    <t>621 D</t>
  </si>
  <si>
    <t>623 22</t>
  </si>
  <si>
    <t>624 30</t>
  </si>
  <si>
    <t>625 40</t>
  </si>
  <si>
    <t>626 40</t>
  </si>
  <si>
    <t>629 30</t>
  </si>
  <si>
    <t>631 B</t>
  </si>
  <si>
    <t>641 40</t>
  </si>
  <si>
    <t>643 B30</t>
  </si>
  <si>
    <t>648 A20</t>
  </si>
  <si>
    <t>649 20</t>
  </si>
  <si>
    <t xml:space="preserve">1 20 </t>
  </si>
  <si>
    <t xml:space="preserve">2 12 </t>
  </si>
  <si>
    <t>2 20</t>
  </si>
  <si>
    <t>5 20</t>
  </si>
  <si>
    <t>15 10</t>
  </si>
  <si>
    <t>19 12</t>
  </si>
  <si>
    <t>27 20</t>
  </si>
  <si>
    <t>42 22</t>
  </si>
  <si>
    <t>46 11</t>
  </si>
  <si>
    <t>61 30</t>
  </si>
  <si>
    <t>66 A20</t>
  </si>
  <si>
    <t>67</t>
  </si>
  <si>
    <t>63 30</t>
  </si>
  <si>
    <t>77 A20</t>
  </si>
  <si>
    <t>80 A10</t>
  </si>
  <si>
    <t>84 40</t>
  </si>
  <si>
    <t>85 20</t>
  </si>
  <si>
    <t>88 11</t>
  </si>
  <si>
    <t>88 20</t>
  </si>
  <si>
    <t>232 13</t>
  </si>
  <si>
    <t>235 A11</t>
  </si>
  <si>
    <t>236 A13</t>
  </si>
  <si>
    <t>245 20</t>
  </si>
  <si>
    <t>565 11</t>
  </si>
  <si>
    <t>592 30</t>
  </si>
  <si>
    <t>599 A20</t>
  </si>
  <si>
    <t>611 11</t>
  </si>
  <si>
    <t>613 20</t>
  </si>
  <si>
    <t>621 B11</t>
  </si>
  <si>
    <t>624 22</t>
  </si>
  <si>
    <t>629 11</t>
  </si>
  <si>
    <t>635 A</t>
  </si>
  <si>
    <t>643 B22</t>
  </si>
  <si>
    <t>649 11</t>
  </si>
  <si>
    <t>Množstvo materiálu</t>
  </si>
  <si>
    <t>Suma</t>
  </si>
  <si>
    <t>Prerezávky CELKOM:</t>
  </si>
  <si>
    <t>251 30</t>
  </si>
  <si>
    <t>283 20</t>
  </si>
  <si>
    <t>284 A20</t>
  </si>
  <si>
    <t>284 B20</t>
  </si>
  <si>
    <t>553 00</t>
  </si>
  <si>
    <t>570 30</t>
  </si>
  <si>
    <t>586 20</t>
  </si>
  <si>
    <t>589 00</t>
  </si>
  <si>
    <t>592 10</t>
  </si>
  <si>
    <t>600 20</t>
  </si>
  <si>
    <t>603 20</t>
  </si>
  <si>
    <t>607 A20</t>
  </si>
  <si>
    <t>608 20</t>
  </si>
  <si>
    <t>621 B20</t>
  </si>
  <si>
    <t>Prečistky</t>
  </si>
  <si>
    <t>81 11</t>
  </si>
  <si>
    <t>81 39</t>
  </si>
  <si>
    <t>84 11</t>
  </si>
  <si>
    <t>562 11</t>
  </si>
  <si>
    <t>594 A11</t>
  </si>
  <si>
    <t>624 11</t>
  </si>
  <si>
    <t>Výrub krovia</t>
  </si>
  <si>
    <t>Náklady služby prvé vyžinaie €/ha</t>
  </si>
  <si>
    <t>Náklady služby druhé vyžinanie v €/MJ</t>
  </si>
  <si>
    <t>Plocha v ha prvé vyžinanie</t>
  </si>
  <si>
    <t>Plocha v ha druhé vyžinanie</t>
  </si>
  <si>
    <t>Náklady služby prvé vyžinaie €</t>
  </si>
  <si>
    <t>Náklady služby druhe vyžinaie €</t>
  </si>
  <si>
    <t xml:space="preserve">                                                                                                                                       Ochrana MLP proti burine</t>
  </si>
  <si>
    <t xml:space="preserve">4 20 </t>
  </si>
  <si>
    <t>31 00</t>
  </si>
  <si>
    <t>47 00</t>
  </si>
  <si>
    <t>67 00</t>
  </si>
  <si>
    <t>69 30</t>
  </si>
  <si>
    <t>77 A02</t>
  </si>
  <si>
    <t>240 A13</t>
  </si>
  <si>
    <t>594 11</t>
  </si>
  <si>
    <t>Ochrana MLP proti burine Celkom</t>
  </si>
  <si>
    <t>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</si>
</sst>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&quot;[$€-41B];[Red]&quot;-&quot;#,##0.00&quot; &quot;[$€-41B]"/>
    <numFmt numFmtId="166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8000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FF00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FFFFFF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5" fontId="14" fillId="0" borderId="0"/>
  </cellStyleXfs>
  <cellXfs count="78">
    <xf numFmtId="0" fontId="0" fillId="0" borderId="0" xfId="0"/>
    <xf numFmtId="164" fontId="5" fillId="3" borderId="1" xfId="1" applyNumberFormat="1" applyFont="1" applyFill="1" applyBorder="1"/>
    <xf numFmtId="2" fontId="5" fillId="3" borderId="1" xfId="1" applyNumberFormat="1" applyFont="1" applyFill="1" applyBorder="1"/>
    <xf numFmtId="49" fontId="5" fillId="3" borderId="1" xfId="1" applyNumberFormat="1" applyFont="1" applyFill="1" applyBorder="1" applyAlignment="1">
      <alignment horizontal="left"/>
    </xf>
    <xf numFmtId="2" fontId="4" fillId="4" borderId="1" xfId="1" applyNumberFormat="1" applyFont="1" applyFill="1" applyBorder="1"/>
    <xf numFmtId="164" fontId="6" fillId="5" borderId="1" xfId="1" applyNumberFormat="1" applyFont="1" applyFill="1" applyBorder="1"/>
    <xf numFmtId="0" fontId="7" fillId="6" borderId="0" xfId="1" applyFont="1" applyFill="1"/>
    <xf numFmtId="1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2" fontId="5" fillId="0" borderId="1" xfId="1" applyNumberFormat="1" applyFont="1" applyFill="1" applyBorder="1"/>
    <xf numFmtId="1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6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textRotation="90"/>
    </xf>
    <xf numFmtId="164" fontId="5" fillId="7" borderId="1" xfId="0" applyNumberFormat="1" applyFont="1" applyFill="1" applyBorder="1"/>
    <xf numFmtId="2" fontId="5" fillId="7" borderId="1" xfId="0" applyNumberFormat="1" applyFont="1" applyFill="1" applyBorder="1"/>
    <xf numFmtId="1" fontId="4" fillId="0" borderId="0" xfId="0" applyNumberFormat="1" applyFont="1" applyAlignment="1">
      <alignment horizontal="center"/>
    </xf>
    <xf numFmtId="1" fontId="5" fillId="7" borderId="5" xfId="0" applyNumberFormat="1" applyFont="1" applyFill="1" applyBorder="1"/>
    <xf numFmtId="0" fontId="0" fillId="0" borderId="7" xfId="0" applyBorder="1"/>
    <xf numFmtId="1" fontId="5" fillId="7" borderId="10" xfId="0" applyNumberFormat="1" applyFont="1" applyFill="1" applyBorder="1"/>
    <xf numFmtId="1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textRotation="90"/>
    </xf>
    <xf numFmtId="1" fontId="4" fillId="0" borderId="4" xfId="0" applyNumberFormat="1" applyFont="1" applyBorder="1" applyAlignment="1">
      <alignment horizontal="center" textRotation="180"/>
    </xf>
    <xf numFmtId="164" fontId="5" fillId="0" borderId="2" xfId="6" applyNumberFormat="1" applyFont="1" applyBorder="1"/>
    <xf numFmtId="1" fontId="5" fillId="0" borderId="3" xfId="6" applyNumberFormat="1" applyFont="1" applyBorder="1"/>
    <xf numFmtId="49" fontId="10" fillId="0" borderId="2" xfId="6" applyNumberFormat="1" applyFont="1" applyBorder="1"/>
    <xf numFmtId="49" fontId="15" fillId="0" borderId="2" xfId="6" applyNumberFormat="1" applyFont="1" applyBorder="1"/>
    <xf numFmtId="164" fontId="4" fillId="0" borderId="2" xfId="6" applyNumberFormat="1" applyFont="1" applyBorder="1" applyAlignment="1">
      <alignment horizontal="center" wrapText="1"/>
    </xf>
    <xf numFmtId="1" fontId="4" fillId="0" borderId="3" xfId="6" applyNumberFormat="1" applyFont="1" applyBorder="1" applyAlignment="1">
      <alignment wrapText="1"/>
    </xf>
    <xf numFmtId="164" fontId="17" fillId="0" borderId="3" xfId="6" applyNumberFormat="1" applyFont="1" applyBorder="1"/>
    <xf numFmtId="0" fontId="16" fillId="0" borderId="7" xfId="6" applyFont="1" applyBorder="1"/>
    <xf numFmtId="164" fontId="4" fillId="0" borderId="7" xfId="6" applyNumberFormat="1" applyFont="1" applyBorder="1" applyAlignment="1">
      <alignment horizontal="center" wrapText="1"/>
    </xf>
    <xf numFmtId="2" fontId="4" fillId="0" borderId="7" xfId="6" applyNumberFormat="1" applyFont="1" applyBorder="1" applyAlignment="1">
      <alignment wrapText="1"/>
    </xf>
    <xf numFmtId="164" fontId="5" fillId="0" borderId="7" xfId="6" applyNumberFormat="1" applyFont="1" applyBorder="1"/>
    <xf numFmtId="1" fontId="5" fillId="0" borderId="7" xfId="6" applyNumberFormat="1" applyFont="1" applyBorder="1"/>
    <xf numFmtId="2" fontId="5" fillId="0" borderId="7" xfId="6" applyNumberFormat="1" applyFont="1" applyBorder="1"/>
    <xf numFmtId="164" fontId="4" fillId="0" borderId="7" xfId="6" applyNumberFormat="1" applyFont="1" applyBorder="1"/>
    <xf numFmtId="1" fontId="4" fillId="0" borderId="7" xfId="6" applyNumberFormat="1" applyFont="1" applyBorder="1"/>
    <xf numFmtId="0" fontId="16" fillId="0" borderId="9" xfId="6" applyFont="1" applyBorder="1"/>
    <xf numFmtId="0" fontId="0" fillId="0" borderId="0" xfId="0"/>
    <xf numFmtId="1" fontId="4" fillId="0" borderId="4" xfId="0" applyNumberFormat="1" applyFont="1" applyBorder="1" applyAlignment="1">
      <alignment horizontal="center" textRotation="255"/>
    </xf>
    <xf numFmtId="1" fontId="4" fillId="0" borderId="16" xfId="0" applyNumberFormat="1" applyFont="1" applyBorder="1" applyAlignment="1">
      <alignment horizontal="center" textRotation="90"/>
    </xf>
    <xf numFmtId="1" fontId="4" fillId="0" borderId="15" xfId="0" applyNumberFormat="1" applyFont="1" applyBorder="1" applyAlignment="1">
      <alignment horizontal="center" textRotation="255"/>
    </xf>
    <xf numFmtId="0" fontId="0" fillId="0" borderId="0" xfId="0"/>
    <xf numFmtId="0" fontId="0" fillId="0" borderId="15" xfId="0" applyBorder="1"/>
    <xf numFmtId="0" fontId="0" fillId="0" borderId="0" xfId="0"/>
    <xf numFmtId="49" fontId="5" fillId="0" borderId="7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8" fontId="0" fillId="0" borderId="7" xfId="0" applyNumberFormat="1" applyFill="1" applyBorder="1" applyAlignment="1">
      <alignment horizontal="left" vertical="center"/>
    </xf>
    <xf numFmtId="166" fontId="5" fillId="7" borderId="1" xfId="0" applyNumberFormat="1" applyFont="1" applyFill="1" applyBorder="1"/>
    <xf numFmtId="0" fontId="0" fillId="6" borderId="0" xfId="0" applyFill="1"/>
    <xf numFmtId="166" fontId="0" fillId="6" borderId="0" xfId="0" applyNumberFormat="1" applyFill="1"/>
    <xf numFmtId="2" fontId="0" fillId="6" borderId="0" xfId="0" applyNumberFormat="1" applyFill="1"/>
    <xf numFmtId="2" fontId="5" fillId="8" borderId="11" xfId="0" applyNumberFormat="1" applyFont="1" applyFill="1" applyBorder="1"/>
    <xf numFmtId="0" fontId="0" fillId="9" borderId="0" xfId="0" applyFill="1"/>
    <xf numFmtId="1" fontId="4" fillId="0" borderId="2" xfId="0" applyNumberFormat="1" applyFont="1" applyBorder="1" applyAlignment="1">
      <alignment horizontal="center" textRotation="90" wrapText="1"/>
    </xf>
    <xf numFmtId="18" fontId="0" fillId="10" borderId="7" xfId="0" applyNumberFormat="1" applyFill="1" applyBorder="1"/>
    <xf numFmtId="2" fontId="5" fillId="3" borderId="1" xfId="0" applyNumberFormat="1" applyFont="1" applyFill="1" applyBorder="1"/>
    <xf numFmtId="164" fontId="5" fillId="3" borderId="1" xfId="0" applyNumberFormat="1" applyFont="1" applyFill="1" applyBorder="1"/>
    <xf numFmtId="2" fontId="0" fillId="10" borderId="7" xfId="0" applyNumberFormat="1" applyFill="1" applyBorder="1"/>
    <xf numFmtId="2" fontId="5" fillId="11" borderId="7" xfId="0" applyNumberFormat="1" applyFont="1" applyFill="1" applyBorder="1" applyAlignment="1">
      <alignment horizontal="left"/>
    </xf>
    <xf numFmtId="2" fontId="18" fillId="11" borderId="7" xfId="0" applyNumberFormat="1" applyFont="1" applyFill="1" applyBorder="1" applyAlignment="1">
      <alignment horizontal="left"/>
    </xf>
    <xf numFmtId="164" fontId="4" fillId="12" borderId="1" xfId="0" applyNumberFormat="1" applyFont="1" applyFill="1" applyBorder="1"/>
    <xf numFmtId="164" fontId="4" fillId="12" borderId="20" xfId="0" applyNumberFormat="1" applyFont="1" applyFill="1" applyBorder="1"/>
    <xf numFmtId="2" fontId="4" fillId="12" borderId="1" xfId="0" applyNumberFormat="1" applyFont="1" applyFill="1" applyBorder="1"/>
    <xf numFmtId="164" fontId="8" fillId="0" borderId="6" xfId="6" applyNumberFormat="1" applyFont="1" applyBorder="1" applyAlignment="1">
      <alignment textRotation="90"/>
    </xf>
    <xf numFmtId="164" fontId="8" fillId="0" borderId="11" xfId="6" applyNumberFormat="1" applyFont="1" applyBorder="1" applyAlignment="1">
      <alignment textRotation="90"/>
    </xf>
    <xf numFmtId="164" fontId="8" fillId="2" borderId="18" xfId="1" applyNumberFormat="1" applyFont="1" applyFill="1" applyBorder="1" applyAlignment="1">
      <alignment horizontal="center" vertical="center" textRotation="90"/>
    </xf>
    <xf numFmtId="1" fontId="9" fillId="0" borderId="0" xfId="1" applyNumberFormat="1" applyFont="1" applyFill="1" applyBorder="1" applyAlignment="1">
      <alignment horizontal="center" vertical="center" textRotation="90"/>
    </xf>
    <xf numFmtId="164" fontId="11" fillId="2" borderId="17" xfId="0" applyNumberFormat="1" applyFont="1" applyFill="1" applyBorder="1" applyAlignment="1">
      <alignment horizontal="center" vertical="center" textRotation="90"/>
    </xf>
    <xf numFmtId="164" fontId="11" fillId="2" borderId="12" xfId="0" applyNumberFormat="1" applyFont="1" applyFill="1" applyBorder="1" applyAlignment="1">
      <alignment horizontal="center" vertical="center" textRotation="90"/>
    </xf>
    <xf numFmtId="0" fontId="0" fillId="6" borderId="8" xfId="0" applyFill="1" applyBorder="1" applyAlignment="1">
      <alignment horizontal="right" vertical="center"/>
    </xf>
    <xf numFmtId="0" fontId="0" fillId="6" borderId="13" xfId="0" applyFill="1" applyBorder="1" applyAlignment="1">
      <alignment horizontal="right" vertical="center"/>
    </xf>
    <xf numFmtId="0" fontId="0" fillId="6" borderId="14" xfId="0" applyFill="1" applyBorder="1" applyAlignment="1">
      <alignment horizontal="right" vertical="center"/>
    </xf>
    <xf numFmtId="164" fontId="11" fillId="2" borderId="19" xfId="0" applyNumberFormat="1" applyFont="1" applyFill="1" applyBorder="1" applyAlignment="1">
      <alignment textRotation="90"/>
    </xf>
  </cellXfs>
  <cellStyles count="11">
    <cellStyle name="Heading" xfId="2"/>
    <cellStyle name="Heading 2" xfId="7"/>
    <cellStyle name="Heading1" xfId="3"/>
    <cellStyle name="Heading1 2" xfId="8"/>
    <cellStyle name="Normálne" xfId="0" builtinId="0"/>
    <cellStyle name="normálne 2" xfId="1"/>
    <cellStyle name="normálne 3" xfId="6"/>
    <cellStyle name="Result" xfId="4"/>
    <cellStyle name="Result 2" xfId="9"/>
    <cellStyle name="Result2" xfId="5"/>
    <cellStyle name="Result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workbookViewId="0">
      <selection activeCell="E3" sqref="E3"/>
    </sheetView>
  </sheetViews>
  <sheetFormatPr defaultRowHeight="15" x14ac:dyDescent="0.25"/>
  <cols>
    <col min="4" max="4" width="16.42578125" customWidth="1"/>
    <col min="5" max="5" width="12.28515625" customWidth="1"/>
    <col min="6" max="6" width="10.5703125" bestFit="1" customWidth="1"/>
  </cols>
  <sheetData>
    <row r="1" spans="2:13" x14ac:dyDescent="0.25">
      <c r="B1" s="42" t="s">
        <v>25</v>
      </c>
    </row>
    <row r="2" spans="2:13" ht="51.75" x14ac:dyDescent="0.25">
      <c r="B2" s="30" t="s">
        <v>1</v>
      </c>
      <c r="C2" s="30" t="s">
        <v>2</v>
      </c>
      <c r="D2" s="30" t="s">
        <v>7</v>
      </c>
      <c r="E2" s="30" t="s">
        <v>17</v>
      </c>
      <c r="F2" s="31" t="s">
        <v>21</v>
      </c>
      <c r="G2" s="30" t="s">
        <v>9</v>
      </c>
      <c r="H2" s="30" t="s">
        <v>10</v>
      </c>
      <c r="I2" s="34" t="s">
        <v>18</v>
      </c>
      <c r="J2" s="35" t="s">
        <v>5</v>
      </c>
      <c r="K2" s="35" t="s">
        <v>22</v>
      </c>
      <c r="L2" s="35" t="s">
        <v>23</v>
      </c>
      <c r="M2" s="35" t="s">
        <v>6</v>
      </c>
    </row>
    <row r="3" spans="2:13" ht="16.5" customHeight="1" x14ac:dyDescent="0.25">
      <c r="B3" s="68" t="s">
        <v>26</v>
      </c>
      <c r="C3" s="29"/>
      <c r="D3" s="33" t="s">
        <v>24</v>
      </c>
      <c r="E3" s="32" t="s">
        <v>20</v>
      </c>
      <c r="F3" s="27"/>
      <c r="G3" s="26"/>
      <c r="H3" s="26"/>
      <c r="I3" s="36"/>
      <c r="J3" s="37">
        <f>F3*G3</f>
        <v>0</v>
      </c>
      <c r="K3" s="38">
        <f>F3*H3</f>
        <v>0</v>
      </c>
      <c r="L3" s="38">
        <f>F3*I3</f>
        <v>0</v>
      </c>
      <c r="M3" s="38">
        <f>J3+K3+L3</f>
        <v>0</v>
      </c>
    </row>
    <row r="4" spans="2:13" x14ac:dyDescent="0.25">
      <c r="B4" s="69"/>
      <c r="C4" s="29"/>
      <c r="D4" s="33" t="s">
        <v>24</v>
      </c>
      <c r="E4" s="32" t="s">
        <v>20</v>
      </c>
      <c r="F4" s="27"/>
      <c r="G4" s="26"/>
      <c r="H4" s="26"/>
      <c r="I4" s="36"/>
      <c r="J4" s="37">
        <f t="shared" ref="J4:J16" si="0">F4*G4</f>
        <v>0</v>
      </c>
      <c r="K4" s="38">
        <f t="shared" ref="K4:K16" si="1">F4*H4</f>
        <v>0</v>
      </c>
      <c r="L4" s="38">
        <f t="shared" ref="L4:L16" si="2">F4*I4</f>
        <v>0</v>
      </c>
      <c r="M4" s="38">
        <f t="shared" ref="M4:M16" si="3">J4+K4+L4</f>
        <v>0</v>
      </c>
    </row>
    <row r="5" spans="2:13" x14ac:dyDescent="0.25">
      <c r="B5" s="69"/>
      <c r="C5" s="29"/>
      <c r="D5" s="33" t="s">
        <v>24</v>
      </c>
      <c r="E5" s="32" t="s">
        <v>20</v>
      </c>
      <c r="F5" s="27"/>
      <c r="G5" s="26"/>
      <c r="H5" s="26"/>
      <c r="I5" s="36"/>
      <c r="J5" s="37">
        <f t="shared" si="0"/>
        <v>0</v>
      </c>
      <c r="K5" s="38">
        <f t="shared" si="1"/>
        <v>0</v>
      </c>
      <c r="L5" s="38">
        <f t="shared" si="2"/>
        <v>0</v>
      </c>
      <c r="M5" s="38">
        <f t="shared" si="3"/>
        <v>0</v>
      </c>
    </row>
    <row r="6" spans="2:13" x14ac:dyDescent="0.25">
      <c r="B6" s="69"/>
      <c r="C6" s="29"/>
      <c r="D6" s="33" t="s">
        <v>24</v>
      </c>
      <c r="E6" s="32" t="s">
        <v>20</v>
      </c>
      <c r="F6" s="27"/>
      <c r="G6" s="26"/>
      <c r="H6" s="26"/>
      <c r="I6" s="36"/>
      <c r="J6" s="37">
        <f t="shared" si="0"/>
        <v>0</v>
      </c>
      <c r="K6" s="38">
        <f t="shared" si="1"/>
        <v>0</v>
      </c>
      <c r="L6" s="38">
        <f t="shared" si="2"/>
        <v>0</v>
      </c>
      <c r="M6" s="38">
        <f t="shared" si="3"/>
        <v>0</v>
      </c>
    </row>
    <row r="7" spans="2:13" x14ac:dyDescent="0.25">
      <c r="B7" s="69"/>
      <c r="C7" s="29"/>
      <c r="D7" s="33" t="s">
        <v>24</v>
      </c>
      <c r="E7" s="32" t="s">
        <v>20</v>
      </c>
      <c r="F7" s="27"/>
      <c r="G7" s="26"/>
      <c r="H7" s="26"/>
      <c r="I7" s="36"/>
      <c r="J7" s="37">
        <f t="shared" si="0"/>
        <v>0</v>
      </c>
      <c r="K7" s="38">
        <f t="shared" si="1"/>
        <v>0</v>
      </c>
      <c r="L7" s="38">
        <f t="shared" si="2"/>
        <v>0</v>
      </c>
      <c r="M7" s="38">
        <f t="shared" si="3"/>
        <v>0</v>
      </c>
    </row>
    <row r="8" spans="2:13" x14ac:dyDescent="0.25">
      <c r="B8" s="69"/>
      <c r="C8" s="29"/>
      <c r="D8" s="33" t="s">
        <v>24</v>
      </c>
      <c r="E8" s="32" t="s">
        <v>20</v>
      </c>
      <c r="F8" s="27"/>
      <c r="G8" s="26"/>
      <c r="H8" s="26"/>
      <c r="I8" s="36"/>
      <c r="J8" s="37">
        <f t="shared" si="0"/>
        <v>0</v>
      </c>
      <c r="K8" s="38">
        <f t="shared" si="1"/>
        <v>0</v>
      </c>
      <c r="L8" s="38">
        <f t="shared" si="2"/>
        <v>0</v>
      </c>
      <c r="M8" s="38">
        <f t="shared" si="3"/>
        <v>0</v>
      </c>
    </row>
    <row r="9" spans="2:13" x14ac:dyDescent="0.25">
      <c r="B9" s="69"/>
      <c r="C9" s="29"/>
      <c r="D9" s="33" t="s">
        <v>24</v>
      </c>
      <c r="E9" s="32" t="s">
        <v>20</v>
      </c>
      <c r="F9" s="27"/>
      <c r="G9" s="26"/>
      <c r="H9" s="26"/>
      <c r="I9" s="36"/>
      <c r="J9" s="37">
        <f t="shared" si="0"/>
        <v>0</v>
      </c>
      <c r="K9" s="38">
        <f t="shared" si="1"/>
        <v>0</v>
      </c>
      <c r="L9" s="38">
        <f t="shared" si="2"/>
        <v>0</v>
      </c>
      <c r="M9" s="38">
        <f t="shared" si="3"/>
        <v>0</v>
      </c>
    </row>
    <row r="10" spans="2:13" x14ac:dyDescent="0.25">
      <c r="B10" s="69"/>
      <c r="C10" s="29"/>
      <c r="D10" s="33" t="s">
        <v>24</v>
      </c>
      <c r="E10" s="32" t="s">
        <v>20</v>
      </c>
      <c r="F10" s="27"/>
      <c r="G10" s="26"/>
      <c r="H10" s="26"/>
      <c r="I10" s="36"/>
      <c r="J10" s="37">
        <f t="shared" si="0"/>
        <v>0</v>
      </c>
      <c r="K10" s="38">
        <f t="shared" si="1"/>
        <v>0</v>
      </c>
      <c r="L10" s="38">
        <f t="shared" si="2"/>
        <v>0</v>
      </c>
      <c r="M10" s="38">
        <f t="shared" si="3"/>
        <v>0</v>
      </c>
    </row>
    <row r="11" spans="2:13" x14ac:dyDescent="0.25">
      <c r="B11" s="69"/>
      <c r="C11" s="29"/>
      <c r="D11" s="33" t="s">
        <v>24</v>
      </c>
      <c r="E11" s="32" t="s">
        <v>20</v>
      </c>
      <c r="F11" s="27"/>
      <c r="G11" s="26"/>
      <c r="H11" s="26"/>
      <c r="I11" s="36"/>
      <c r="J11" s="37">
        <f t="shared" si="0"/>
        <v>0</v>
      </c>
      <c r="K11" s="38">
        <f t="shared" si="1"/>
        <v>0</v>
      </c>
      <c r="L11" s="38">
        <f t="shared" si="2"/>
        <v>0</v>
      </c>
      <c r="M11" s="38">
        <f t="shared" si="3"/>
        <v>0</v>
      </c>
    </row>
    <row r="12" spans="2:13" x14ac:dyDescent="0.25">
      <c r="B12" s="69"/>
      <c r="C12" s="29"/>
      <c r="D12" s="33" t="s">
        <v>24</v>
      </c>
      <c r="E12" s="32" t="s">
        <v>20</v>
      </c>
      <c r="F12" s="27"/>
      <c r="G12" s="26"/>
      <c r="H12" s="26"/>
      <c r="I12" s="36"/>
      <c r="J12" s="37">
        <f t="shared" si="0"/>
        <v>0</v>
      </c>
      <c r="K12" s="38">
        <f t="shared" si="1"/>
        <v>0</v>
      </c>
      <c r="L12" s="38">
        <f t="shared" si="2"/>
        <v>0</v>
      </c>
      <c r="M12" s="38">
        <f t="shared" si="3"/>
        <v>0</v>
      </c>
    </row>
    <row r="13" spans="2:13" x14ac:dyDescent="0.25">
      <c r="B13" s="69"/>
      <c r="C13" s="29"/>
      <c r="D13" s="33" t="s">
        <v>24</v>
      </c>
      <c r="E13" s="32" t="s">
        <v>20</v>
      </c>
      <c r="F13" s="27"/>
      <c r="G13" s="26"/>
      <c r="H13" s="26"/>
      <c r="I13" s="36"/>
      <c r="J13" s="37">
        <f t="shared" si="0"/>
        <v>0</v>
      </c>
      <c r="K13" s="38">
        <f t="shared" si="1"/>
        <v>0</v>
      </c>
      <c r="L13" s="38">
        <f t="shared" si="2"/>
        <v>0</v>
      </c>
      <c r="M13" s="38">
        <f t="shared" si="3"/>
        <v>0</v>
      </c>
    </row>
    <row r="14" spans="2:13" x14ac:dyDescent="0.25">
      <c r="B14" s="69"/>
      <c r="C14" s="28"/>
      <c r="D14" s="33" t="s">
        <v>12</v>
      </c>
      <c r="E14" s="32" t="s">
        <v>12</v>
      </c>
      <c r="F14" s="27"/>
      <c r="G14" s="26"/>
      <c r="H14" s="26"/>
      <c r="I14" s="36"/>
      <c r="J14" s="37">
        <f t="shared" si="0"/>
        <v>0</v>
      </c>
      <c r="K14" s="38">
        <f t="shared" si="1"/>
        <v>0</v>
      </c>
      <c r="L14" s="38">
        <f t="shared" si="2"/>
        <v>0</v>
      </c>
      <c r="M14" s="38">
        <f t="shared" si="3"/>
        <v>0</v>
      </c>
    </row>
    <row r="15" spans="2:13" x14ac:dyDescent="0.25">
      <c r="B15" s="69"/>
      <c r="C15" s="28"/>
      <c r="D15" s="33" t="s">
        <v>12</v>
      </c>
      <c r="E15" s="32" t="s">
        <v>12</v>
      </c>
      <c r="F15" s="27"/>
      <c r="G15" s="26"/>
      <c r="H15" s="26"/>
      <c r="I15" s="36"/>
      <c r="J15" s="37">
        <f t="shared" si="0"/>
        <v>0</v>
      </c>
      <c r="K15" s="38">
        <f t="shared" si="1"/>
        <v>0</v>
      </c>
      <c r="L15" s="38">
        <f t="shared" si="2"/>
        <v>0</v>
      </c>
      <c r="M15" s="38">
        <f t="shared" si="3"/>
        <v>0</v>
      </c>
    </row>
    <row r="16" spans="2:13" x14ac:dyDescent="0.25">
      <c r="B16" s="69"/>
      <c r="C16" s="28"/>
      <c r="D16" s="41" t="s">
        <v>12</v>
      </c>
      <c r="E16" s="32" t="s">
        <v>12</v>
      </c>
      <c r="F16" s="27"/>
      <c r="G16" s="26"/>
      <c r="H16" s="26"/>
      <c r="I16" s="36"/>
      <c r="J16" s="37">
        <f t="shared" si="0"/>
        <v>0</v>
      </c>
      <c r="K16" s="38">
        <f t="shared" si="1"/>
        <v>0</v>
      </c>
      <c r="L16" s="38">
        <f t="shared" si="2"/>
        <v>0</v>
      </c>
      <c r="M16" s="38">
        <f t="shared" si="3"/>
        <v>0</v>
      </c>
    </row>
    <row r="17" spans="2:13" x14ac:dyDescent="0.25">
      <c r="B17" s="39" t="s">
        <v>19</v>
      </c>
      <c r="C17" s="39"/>
      <c r="D17" s="39"/>
      <c r="E17" s="39"/>
      <c r="F17" s="40">
        <f>SUM(F3:F16)</f>
        <v>0</v>
      </c>
      <c r="G17" s="39"/>
      <c r="H17" s="39"/>
      <c r="I17" s="39"/>
      <c r="J17" s="40">
        <f>SUM(J3:J16)</f>
        <v>0</v>
      </c>
      <c r="K17" s="40">
        <f>SUM(K3:K16)</f>
        <v>0</v>
      </c>
      <c r="L17" s="40">
        <f>SUM(L3:L16)</f>
        <v>0</v>
      </c>
      <c r="M17" s="40">
        <f>SUM(M3:M16)</f>
        <v>0</v>
      </c>
    </row>
  </sheetData>
  <mergeCells count="1">
    <mergeCell ref="B3:B16"/>
  </mergeCells>
  <pageMargins left="0.7" right="0.7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opLeftCell="A3" workbookViewId="0">
      <selection activeCell="E4" sqref="E4:E12"/>
    </sheetView>
  </sheetViews>
  <sheetFormatPr defaultRowHeight="15" x14ac:dyDescent="0.25"/>
  <sheetData>
    <row r="2" spans="2:7" x14ac:dyDescent="0.25">
      <c r="B2" s="42" t="s">
        <v>25</v>
      </c>
      <c r="C2" s="42"/>
      <c r="D2" s="42"/>
      <c r="E2" s="42"/>
      <c r="F2" s="42"/>
      <c r="G2" s="42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x14ac:dyDescent="0.25">
      <c r="B4" s="71">
        <v>2017</v>
      </c>
      <c r="C4" s="70" t="s">
        <v>238</v>
      </c>
      <c r="D4" s="1" t="s">
        <v>78</v>
      </c>
      <c r="E4" s="2"/>
      <c r="F4" s="10">
        <v>1.33</v>
      </c>
      <c r="G4" s="2">
        <f t="shared" ref="G4:G12" si="0">F4*E4</f>
        <v>0</v>
      </c>
    </row>
    <row r="5" spans="2:7" x14ac:dyDescent="0.25">
      <c r="B5" s="71"/>
      <c r="C5" s="70"/>
      <c r="D5" s="1" t="s">
        <v>93</v>
      </c>
      <c r="E5" s="2"/>
      <c r="F5" s="10">
        <v>5.0599999999999996</v>
      </c>
      <c r="G5" s="2">
        <f t="shared" si="0"/>
        <v>0</v>
      </c>
    </row>
    <row r="6" spans="2:7" s="48" customFormat="1" x14ac:dyDescent="0.25">
      <c r="B6" s="71"/>
      <c r="C6" s="70"/>
      <c r="D6" s="3" t="s">
        <v>47</v>
      </c>
      <c r="E6" s="2"/>
      <c r="F6" s="10">
        <v>9.89</v>
      </c>
      <c r="G6" s="2">
        <f t="shared" si="0"/>
        <v>0</v>
      </c>
    </row>
    <row r="7" spans="2:7" x14ac:dyDescent="0.25">
      <c r="B7" s="71"/>
      <c r="C7" s="70"/>
      <c r="D7" s="1" t="s">
        <v>101</v>
      </c>
      <c r="E7" s="2"/>
      <c r="F7" s="10">
        <v>2.17</v>
      </c>
      <c r="G7" s="2">
        <f t="shared" si="0"/>
        <v>0</v>
      </c>
    </row>
    <row r="8" spans="2:7" x14ac:dyDescent="0.25">
      <c r="B8" s="71"/>
      <c r="C8" s="70"/>
      <c r="D8" s="1" t="s">
        <v>197</v>
      </c>
      <c r="E8" s="2"/>
      <c r="F8" s="10">
        <v>5.48</v>
      </c>
      <c r="G8" s="2">
        <f t="shared" si="0"/>
        <v>0</v>
      </c>
    </row>
    <row r="9" spans="2:7" x14ac:dyDescent="0.25">
      <c r="B9" s="71"/>
      <c r="C9" s="70"/>
      <c r="D9" s="1" t="s">
        <v>128</v>
      </c>
      <c r="E9" s="2"/>
      <c r="F9" s="10">
        <v>2.44</v>
      </c>
      <c r="G9" s="2">
        <f t="shared" si="0"/>
        <v>0</v>
      </c>
    </row>
    <row r="10" spans="2:7" x14ac:dyDescent="0.25">
      <c r="B10" s="71"/>
      <c r="C10" s="70"/>
      <c r="D10" s="1" t="s">
        <v>146</v>
      </c>
      <c r="E10" s="2"/>
      <c r="F10" s="10">
        <v>3.23</v>
      </c>
      <c r="G10" s="2">
        <f t="shared" si="0"/>
        <v>0</v>
      </c>
    </row>
    <row r="11" spans="2:7" x14ac:dyDescent="0.25">
      <c r="B11" s="71"/>
      <c r="C11" s="70"/>
      <c r="D11" s="3" t="s">
        <v>224</v>
      </c>
      <c r="E11" s="2"/>
      <c r="F11" s="10">
        <v>9.14</v>
      </c>
      <c r="G11" s="2">
        <f t="shared" si="0"/>
        <v>0</v>
      </c>
    </row>
    <row r="12" spans="2:7" x14ac:dyDescent="0.25">
      <c r="B12" s="71"/>
      <c r="C12" s="70"/>
      <c r="D12" s="1" t="s">
        <v>225</v>
      </c>
      <c r="E12" s="2"/>
      <c r="F12" s="10">
        <v>4.32</v>
      </c>
      <c r="G12" s="2">
        <f t="shared" si="0"/>
        <v>0</v>
      </c>
    </row>
    <row r="13" spans="2:7" s="48" customFormat="1" x14ac:dyDescent="0.25">
      <c r="B13" s="71"/>
      <c r="C13" s="5" t="s">
        <v>27</v>
      </c>
      <c r="D13" s="6"/>
      <c r="E13" s="6"/>
      <c r="F13" s="4">
        <f>SUM(F4:F12)</f>
        <v>43.060000000000009</v>
      </c>
      <c r="G13" s="4">
        <f>SUM(G4:G12)</f>
        <v>0</v>
      </c>
    </row>
  </sheetData>
  <mergeCells count="2">
    <mergeCell ref="C4:C12"/>
    <mergeCell ref="B4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selection activeCell="G3" sqref="G3:H196"/>
    </sheetView>
  </sheetViews>
  <sheetFormatPr defaultRowHeight="15" x14ac:dyDescent="0.25"/>
  <cols>
    <col min="9" max="9" width="9.140625" style="48"/>
  </cols>
  <sheetData>
    <row r="1" spans="1:13" x14ac:dyDescent="0.25">
      <c r="A1" s="46" t="s">
        <v>25</v>
      </c>
      <c r="B1" s="46"/>
      <c r="C1" s="46"/>
      <c r="D1" s="46"/>
      <c r="E1" s="46"/>
      <c r="F1" s="46"/>
      <c r="G1" s="46"/>
      <c r="H1" s="46"/>
      <c r="J1" s="46"/>
      <c r="K1" s="46"/>
      <c r="L1" s="46"/>
      <c r="M1" s="46"/>
    </row>
    <row r="2" spans="1:13" ht="39" x14ac:dyDescent="0.25">
      <c r="A2" s="15"/>
      <c r="B2" s="12" t="s">
        <v>1</v>
      </c>
      <c r="C2" s="14" t="s">
        <v>2</v>
      </c>
      <c r="D2" s="14" t="s">
        <v>7</v>
      </c>
      <c r="E2" s="22" t="s">
        <v>8</v>
      </c>
      <c r="F2" s="14" t="s">
        <v>13</v>
      </c>
      <c r="G2" s="12" t="s">
        <v>3</v>
      </c>
      <c r="H2" s="12" t="s">
        <v>10</v>
      </c>
      <c r="I2" s="12" t="s">
        <v>214</v>
      </c>
      <c r="J2" s="13" t="s">
        <v>4</v>
      </c>
      <c r="K2" s="13" t="s">
        <v>5</v>
      </c>
      <c r="L2" s="13" t="s">
        <v>11</v>
      </c>
      <c r="M2" s="23" t="s">
        <v>6</v>
      </c>
    </row>
    <row r="3" spans="1:13" ht="15" customHeight="1" x14ac:dyDescent="0.25">
      <c r="A3" s="11"/>
      <c r="B3" s="72" t="s">
        <v>14</v>
      </c>
      <c r="C3" s="50" t="s">
        <v>180</v>
      </c>
      <c r="D3" s="20" t="s">
        <v>15</v>
      </c>
      <c r="E3" s="21">
        <v>8</v>
      </c>
      <c r="F3" s="20" t="s">
        <v>16</v>
      </c>
      <c r="G3" s="19"/>
      <c r="H3" s="16"/>
      <c r="I3" s="52">
        <f xml:space="preserve"> J3*E3</f>
        <v>15.2</v>
      </c>
      <c r="J3" s="17">
        <v>1.9</v>
      </c>
      <c r="K3" s="17">
        <f t="shared" ref="K3:K34" si="0">J3*G3</f>
        <v>0</v>
      </c>
      <c r="L3" s="17">
        <f t="shared" ref="L3:L34" si="1">J3*H3*E3</f>
        <v>0</v>
      </c>
      <c r="M3" s="17">
        <f t="shared" ref="M3:M72" si="2">L3+K3</f>
        <v>0</v>
      </c>
    </row>
    <row r="4" spans="1:13" x14ac:dyDescent="0.25">
      <c r="A4" s="11"/>
      <c r="B4" s="73"/>
      <c r="C4" s="50" t="s">
        <v>181</v>
      </c>
      <c r="D4" s="20" t="s">
        <v>15</v>
      </c>
      <c r="E4" s="21">
        <v>8</v>
      </c>
      <c r="F4" s="20" t="s">
        <v>16</v>
      </c>
      <c r="G4" s="19"/>
      <c r="H4" s="16"/>
      <c r="I4" s="52">
        <f xml:space="preserve"> J4*E4</f>
        <v>0.8</v>
      </c>
      <c r="J4" s="17">
        <v>0.1</v>
      </c>
      <c r="K4" s="17">
        <f t="shared" si="0"/>
        <v>0</v>
      </c>
      <c r="L4" s="17">
        <f t="shared" si="1"/>
        <v>0</v>
      </c>
      <c r="M4" s="17">
        <f t="shared" si="2"/>
        <v>0</v>
      </c>
    </row>
    <row r="5" spans="1:13" x14ac:dyDescent="0.25">
      <c r="A5" s="11"/>
      <c r="B5" s="73"/>
      <c r="C5" s="50" t="s">
        <v>182</v>
      </c>
      <c r="D5" s="20" t="s">
        <v>15</v>
      </c>
      <c r="E5" s="21">
        <v>8</v>
      </c>
      <c r="F5" s="20" t="s">
        <v>16</v>
      </c>
      <c r="G5" s="19"/>
      <c r="H5" s="16"/>
      <c r="I5" s="52">
        <f t="shared" ref="I5:I68" si="3" xml:space="preserve"> J5*E5</f>
        <v>4.32</v>
      </c>
      <c r="J5" s="17">
        <v>0.54</v>
      </c>
      <c r="K5" s="17">
        <f t="shared" si="0"/>
        <v>0</v>
      </c>
      <c r="L5" s="17">
        <f t="shared" si="1"/>
        <v>0</v>
      </c>
      <c r="M5" s="17">
        <f t="shared" si="2"/>
        <v>0</v>
      </c>
    </row>
    <row r="6" spans="1:13" x14ac:dyDescent="0.25">
      <c r="A6" s="11"/>
      <c r="B6" s="73"/>
      <c r="C6" s="51" t="s">
        <v>65</v>
      </c>
      <c r="D6" s="20" t="s">
        <v>15</v>
      </c>
      <c r="E6" s="21">
        <v>8</v>
      </c>
      <c r="F6" s="20" t="s">
        <v>16</v>
      </c>
      <c r="G6" s="19"/>
      <c r="H6" s="16"/>
      <c r="I6" s="52">
        <f t="shared" si="3"/>
        <v>20.32</v>
      </c>
      <c r="J6" s="17">
        <v>2.54</v>
      </c>
      <c r="K6" s="17">
        <f t="shared" si="0"/>
        <v>0</v>
      </c>
      <c r="L6" s="17">
        <f t="shared" si="1"/>
        <v>0</v>
      </c>
      <c r="M6" s="17">
        <f t="shared" si="2"/>
        <v>0</v>
      </c>
    </row>
    <row r="7" spans="1:13" x14ac:dyDescent="0.25">
      <c r="A7" s="11"/>
      <c r="B7" s="73"/>
      <c r="C7" s="50" t="s">
        <v>28</v>
      </c>
      <c r="D7" s="20" t="s">
        <v>15</v>
      </c>
      <c r="E7" s="21">
        <v>8</v>
      </c>
      <c r="F7" s="20" t="s">
        <v>16</v>
      </c>
      <c r="G7" s="19"/>
      <c r="H7" s="16"/>
      <c r="I7" s="52">
        <f t="shared" si="3"/>
        <v>2</v>
      </c>
      <c r="J7" s="17">
        <v>0.25</v>
      </c>
      <c r="K7" s="17">
        <f t="shared" si="0"/>
        <v>0</v>
      </c>
      <c r="L7" s="17">
        <f t="shared" si="1"/>
        <v>0</v>
      </c>
      <c r="M7" s="17">
        <f t="shared" si="2"/>
        <v>0</v>
      </c>
    </row>
    <row r="8" spans="1:13" x14ac:dyDescent="0.25">
      <c r="A8" s="11"/>
      <c r="B8" s="73"/>
      <c r="C8" s="50" t="s">
        <v>183</v>
      </c>
      <c r="D8" s="20" t="s">
        <v>15</v>
      </c>
      <c r="E8" s="21">
        <v>8</v>
      </c>
      <c r="F8" s="20" t="s">
        <v>16</v>
      </c>
      <c r="G8" s="19"/>
      <c r="H8" s="16"/>
      <c r="I8" s="52">
        <f t="shared" si="3"/>
        <v>1.6</v>
      </c>
      <c r="J8" s="17">
        <v>0.2</v>
      </c>
      <c r="K8" s="17">
        <f t="shared" si="0"/>
        <v>0</v>
      </c>
      <c r="L8" s="17">
        <f t="shared" si="1"/>
        <v>0</v>
      </c>
      <c r="M8" s="17">
        <f t="shared" si="2"/>
        <v>0</v>
      </c>
    </row>
    <row r="9" spans="1:13" x14ac:dyDescent="0.25">
      <c r="A9" s="11"/>
      <c r="B9" s="73"/>
      <c r="C9" s="50" t="s">
        <v>63</v>
      </c>
      <c r="D9" s="20" t="s">
        <v>15</v>
      </c>
      <c r="E9" s="21">
        <v>8</v>
      </c>
      <c r="F9" s="20" t="s">
        <v>16</v>
      </c>
      <c r="G9" s="19"/>
      <c r="H9" s="16"/>
      <c r="I9" s="52">
        <f t="shared" si="3"/>
        <v>32</v>
      </c>
      <c r="J9" s="17">
        <v>4</v>
      </c>
      <c r="K9" s="17">
        <f t="shared" si="0"/>
        <v>0</v>
      </c>
      <c r="L9" s="17">
        <f t="shared" si="1"/>
        <v>0</v>
      </c>
      <c r="M9" s="17">
        <f t="shared" si="2"/>
        <v>0</v>
      </c>
    </row>
    <row r="10" spans="1:13" x14ac:dyDescent="0.25">
      <c r="A10" s="11"/>
      <c r="B10" s="73"/>
      <c r="C10" s="50" t="s">
        <v>64</v>
      </c>
      <c r="D10" s="20" t="s">
        <v>15</v>
      </c>
      <c r="E10" s="21">
        <v>8</v>
      </c>
      <c r="F10" s="20" t="s">
        <v>16</v>
      </c>
      <c r="G10" s="19"/>
      <c r="H10" s="16"/>
      <c r="I10" s="52">
        <f t="shared" si="3"/>
        <v>13.52</v>
      </c>
      <c r="J10" s="17">
        <v>1.69</v>
      </c>
      <c r="K10" s="17">
        <f t="shared" si="0"/>
        <v>0</v>
      </c>
      <c r="L10" s="17">
        <f t="shared" si="1"/>
        <v>0</v>
      </c>
      <c r="M10" s="17">
        <f t="shared" si="2"/>
        <v>0</v>
      </c>
    </row>
    <row r="11" spans="1:13" x14ac:dyDescent="0.25">
      <c r="A11" s="11"/>
      <c r="B11" s="73"/>
      <c r="C11" s="50" t="s">
        <v>29</v>
      </c>
      <c r="D11" s="20" t="s">
        <v>15</v>
      </c>
      <c r="E11" s="21">
        <v>8</v>
      </c>
      <c r="F11" s="20" t="s">
        <v>16</v>
      </c>
      <c r="G11" s="19"/>
      <c r="H11" s="16"/>
      <c r="I11" s="52">
        <f t="shared" si="3"/>
        <v>6.96</v>
      </c>
      <c r="J11" s="17">
        <v>0.87</v>
      </c>
      <c r="K11" s="17">
        <f t="shared" si="0"/>
        <v>0</v>
      </c>
      <c r="L11" s="17">
        <f t="shared" si="1"/>
        <v>0</v>
      </c>
      <c r="M11" s="17">
        <f t="shared" si="2"/>
        <v>0</v>
      </c>
    </row>
    <row r="12" spans="1:13" ht="15" customHeight="1" x14ac:dyDescent="0.25">
      <c r="A12" s="24">
        <v>2015</v>
      </c>
      <c r="B12" s="73"/>
      <c r="C12" s="50" t="s">
        <v>66</v>
      </c>
      <c r="D12" s="20" t="s">
        <v>15</v>
      </c>
      <c r="E12" s="21">
        <v>8</v>
      </c>
      <c r="F12" s="20" t="s">
        <v>16</v>
      </c>
      <c r="G12" s="19"/>
      <c r="H12" s="16"/>
      <c r="I12" s="52">
        <f t="shared" si="3"/>
        <v>5.28</v>
      </c>
      <c r="J12" s="17">
        <v>0.66</v>
      </c>
      <c r="K12" s="17">
        <f t="shared" si="0"/>
        <v>0</v>
      </c>
      <c r="L12" s="17">
        <f t="shared" si="1"/>
        <v>0</v>
      </c>
      <c r="M12" s="17">
        <f t="shared" si="2"/>
        <v>0</v>
      </c>
    </row>
    <row r="13" spans="1:13" x14ac:dyDescent="0.25">
      <c r="A13" s="24"/>
      <c r="B13" s="73"/>
      <c r="C13" s="49" t="s">
        <v>30</v>
      </c>
      <c r="D13" s="20" t="s">
        <v>15</v>
      </c>
      <c r="E13" s="21">
        <v>8</v>
      </c>
      <c r="F13" s="20" t="s">
        <v>16</v>
      </c>
      <c r="G13" s="19"/>
      <c r="H13" s="16"/>
      <c r="I13" s="52">
        <f t="shared" si="3"/>
        <v>1.44</v>
      </c>
      <c r="J13" s="17">
        <v>0.18</v>
      </c>
      <c r="K13" s="17">
        <f t="shared" si="0"/>
        <v>0</v>
      </c>
      <c r="L13" s="17">
        <f t="shared" si="1"/>
        <v>0</v>
      </c>
      <c r="M13" s="17">
        <f t="shared" si="2"/>
        <v>0</v>
      </c>
    </row>
    <row r="14" spans="1:13" x14ac:dyDescent="0.25">
      <c r="A14" s="24" t="s">
        <v>12</v>
      </c>
      <c r="B14" s="73"/>
      <c r="C14" s="49" t="s">
        <v>67</v>
      </c>
      <c r="D14" s="20" t="s">
        <v>15</v>
      </c>
      <c r="E14" s="21">
        <v>8</v>
      </c>
      <c r="F14" s="20" t="s">
        <v>16</v>
      </c>
      <c r="G14" s="19"/>
      <c r="H14" s="16"/>
      <c r="I14" s="52">
        <f t="shared" si="3"/>
        <v>8</v>
      </c>
      <c r="J14" s="17">
        <v>1</v>
      </c>
      <c r="K14" s="17">
        <f t="shared" si="0"/>
        <v>0</v>
      </c>
      <c r="L14" s="17">
        <f t="shared" si="1"/>
        <v>0</v>
      </c>
      <c r="M14" s="17">
        <f t="shared" si="2"/>
        <v>0</v>
      </c>
    </row>
    <row r="15" spans="1:13" x14ac:dyDescent="0.25">
      <c r="A15" s="47"/>
      <c r="B15" s="73"/>
      <c r="C15" s="50" t="s">
        <v>31</v>
      </c>
      <c r="D15" s="20" t="s">
        <v>15</v>
      </c>
      <c r="E15" s="21">
        <v>8</v>
      </c>
      <c r="F15" s="20" t="s">
        <v>16</v>
      </c>
      <c r="G15" s="19"/>
      <c r="H15" s="16"/>
      <c r="I15" s="52">
        <f t="shared" si="3"/>
        <v>7.28</v>
      </c>
      <c r="J15" s="17">
        <v>0.91</v>
      </c>
      <c r="K15" s="17">
        <f t="shared" si="0"/>
        <v>0</v>
      </c>
      <c r="L15" s="17">
        <f t="shared" si="1"/>
        <v>0</v>
      </c>
      <c r="M15" s="17">
        <f t="shared" si="2"/>
        <v>0</v>
      </c>
    </row>
    <row r="16" spans="1:13" x14ac:dyDescent="0.25">
      <c r="A16" s="45"/>
      <c r="B16" s="73"/>
      <c r="C16" s="50" t="s">
        <v>68</v>
      </c>
      <c r="D16" s="20" t="s">
        <v>15</v>
      </c>
      <c r="E16" s="21">
        <v>8</v>
      </c>
      <c r="F16" s="20" t="s">
        <v>16</v>
      </c>
      <c r="G16" s="19"/>
      <c r="H16" s="16"/>
      <c r="I16" s="52">
        <f t="shared" si="3"/>
        <v>5.04</v>
      </c>
      <c r="J16" s="17">
        <v>0.63</v>
      </c>
      <c r="K16" s="17">
        <f t="shared" si="0"/>
        <v>0</v>
      </c>
      <c r="L16" s="17">
        <f t="shared" si="1"/>
        <v>0</v>
      </c>
      <c r="M16" s="17">
        <f t="shared" si="2"/>
        <v>0</v>
      </c>
    </row>
    <row r="17" spans="1:13" x14ac:dyDescent="0.25">
      <c r="A17" s="44"/>
      <c r="B17" s="73"/>
      <c r="C17" s="50" t="s">
        <v>184</v>
      </c>
      <c r="D17" s="20" t="s">
        <v>15</v>
      </c>
      <c r="E17" s="21">
        <v>8</v>
      </c>
      <c r="F17" s="20" t="s">
        <v>16</v>
      </c>
      <c r="G17" s="19"/>
      <c r="H17" s="16"/>
      <c r="I17" s="52">
        <f t="shared" si="3"/>
        <v>3.2</v>
      </c>
      <c r="J17" s="17">
        <v>0.4</v>
      </c>
      <c r="K17" s="17">
        <f t="shared" si="0"/>
        <v>0</v>
      </c>
      <c r="L17" s="17">
        <f t="shared" si="1"/>
        <v>0</v>
      </c>
      <c r="M17" s="17">
        <f t="shared" si="2"/>
        <v>0</v>
      </c>
    </row>
    <row r="18" spans="1:13" x14ac:dyDescent="0.25">
      <c r="A18" s="25" t="s">
        <v>12</v>
      </c>
      <c r="B18" s="73"/>
      <c r="C18" s="50" t="s">
        <v>69</v>
      </c>
      <c r="D18" s="20" t="s">
        <v>15</v>
      </c>
      <c r="E18" s="21">
        <v>8</v>
      </c>
      <c r="F18" s="20" t="s">
        <v>16</v>
      </c>
      <c r="G18" s="19"/>
      <c r="H18" s="16"/>
      <c r="I18" s="52">
        <f t="shared" si="3"/>
        <v>10.4</v>
      </c>
      <c r="J18" s="17">
        <v>1.3</v>
      </c>
      <c r="K18" s="17">
        <f t="shared" si="0"/>
        <v>0</v>
      </c>
      <c r="L18" s="17">
        <f t="shared" si="1"/>
        <v>0</v>
      </c>
      <c r="M18" s="17">
        <f t="shared" si="2"/>
        <v>0</v>
      </c>
    </row>
    <row r="19" spans="1:13" x14ac:dyDescent="0.25">
      <c r="A19" s="43"/>
      <c r="B19" s="73"/>
      <c r="C19" s="50" t="s">
        <v>70</v>
      </c>
      <c r="D19" s="20" t="s">
        <v>15</v>
      </c>
      <c r="E19" s="21">
        <v>8</v>
      </c>
      <c r="F19" s="20" t="s">
        <v>16</v>
      </c>
      <c r="G19" s="19"/>
      <c r="H19" s="16"/>
      <c r="I19" s="52">
        <f t="shared" si="3"/>
        <v>5.68</v>
      </c>
      <c r="J19" s="17">
        <v>0.71</v>
      </c>
      <c r="K19" s="17">
        <f t="shared" si="0"/>
        <v>0</v>
      </c>
      <c r="L19" s="17">
        <f t="shared" si="1"/>
        <v>0</v>
      </c>
      <c r="M19" s="17">
        <f t="shared" si="2"/>
        <v>0</v>
      </c>
    </row>
    <row r="20" spans="1:13" x14ac:dyDescent="0.25">
      <c r="A20" s="11"/>
      <c r="B20" s="73"/>
      <c r="C20" s="50" t="s">
        <v>71</v>
      </c>
      <c r="D20" s="20" t="s">
        <v>15</v>
      </c>
      <c r="E20" s="21">
        <v>8</v>
      </c>
      <c r="F20" s="20" t="s">
        <v>16</v>
      </c>
      <c r="G20" s="19"/>
      <c r="H20" s="16"/>
      <c r="I20" s="52">
        <f t="shared" si="3"/>
        <v>2</v>
      </c>
      <c r="J20" s="17">
        <v>0.25</v>
      </c>
      <c r="K20" s="17">
        <f t="shared" si="0"/>
        <v>0</v>
      </c>
      <c r="L20" s="17">
        <f t="shared" si="1"/>
        <v>0</v>
      </c>
      <c r="M20" s="17">
        <f t="shared" si="2"/>
        <v>0</v>
      </c>
    </row>
    <row r="21" spans="1:13" x14ac:dyDescent="0.25">
      <c r="A21" s="11"/>
      <c r="B21" s="73"/>
      <c r="C21" s="50" t="s">
        <v>72</v>
      </c>
      <c r="D21" s="20" t="s">
        <v>15</v>
      </c>
      <c r="E21" s="21">
        <v>8</v>
      </c>
      <c r="F21" s="20" t="s">
        <v>16</v>
      </c>
      <c r="G21" s="19"/>
      <c r="H21" s="16"/>
      <c r="I21" s="52">
        <f t="shared" si="3"/>
        <v>7.12</v>
      </c>
      <c r="J21" s="17">
        <v>0.89</v>
      </c>
      <c r="K21" s="17">
        <f t="shared" si="0"/>
        <v>0</v>
      </c>
      <c r="L21" s="17">
        <f t="shared" si="1"/>
        <v>0</v>
      </c>
      <c r="M21" s="17">
        <f t="shared" si="2"/>
        <v>0</v>
      </c>
    </row>
    <row r="22" spans="1:13" x14ac:dyDescent="0.25">
      <c r="A22" s="11"/>
      <c r="B22" s="73"/>
      <c r="C22" s="50" t="s">
        <v>185</v>
      </c>
      <c r="D22" s="20" t="s">
        <v>15</v>
      </c>
      <c r="E22" s="21">
        <v>8</v>
      </c>
      <c r="F22" s="20" t="s">
        <v>16</v>
      </c>
      <c r="G22" s="19"/>
      <c r="H22" s="16"/>
      <c r="I22" s="52">
        <f t="shared" si="3"/>
        <v>8</v>
      </c>
      <c r="J22" s="17">
        <v>1</v>
      </c>
      <c r="K22" s="17">
        <f t="shared" si="0"/>
        <v>0</v>
      </c>
      <c r="L22" s="17">
        <f t="shared" si="1"/>
        <v>0</v>
      </c>
      <c r="M22" s="17">
        <f t="shared" si="2"/>
        <v>0</v>
      </c>
    </row>
    <row r="23" spans="1:13" x14ac:dyDescent="0.25">
      <c r="A23" s="11"/>
      <c r="B23" s="73"/>
      <c r="C23" s="50" t="s">
        <v>73</v>
      </c>
      <c r="D23" s="20" t="s">
        <v>15</v>
      </c>
      <c r="E23" s="21">
        <v>8</v>
      </c>
      <c r="F23" s="20" t="s">
        <v>16</v>
      </c>
      <c r="G23" s="19"/>
      <c r="H23" s="16"/>
      <c r="I23" s="52">
        <f t="shared" si="3"/>
        <v>7.92</v>
      </c>
      <c r="J23" s="17">
        <v>0.99</v>
      </c>
      <c r="K23" s="17">
        <f t="shared" si="0"/>
        <v>0</v>
      </c>
      <c r="L23" s="17">
        <f t="shared" si="1"/>
        <v>0</v>
      </c>
      <c r="M23" s="17">
        <f t="shared" si="2"/>
        <v>0</v>
      </c>
    </row>
    <row r="24" spans="1:13" x14ac:dyDescent="0.25">
      <c r="A24" s="11"/>
      <c r="B24" s="73"/>
      <c r="C24" s="50" t="s">
        <v>74</v>
      </c>
      <c r="D24" s="20" t="s">
        <v>15</v>
      </c>
      <c r="E24" s="21">
        <v>8</v>
      </c>
      <c r="F24" s="20" t="s">
        <v>16</v>
      </c>
      <c r="G24" s="19"/>
      <c r="H24" s="16"/>
      <c r="I24" s="52">
        <f t="shared" si="3"/>
        <v>3.2</v>
      </c>
      <c r="J24" s="17">
        <v>0.4</v>
      </c>
      <c r="K24" s="17">
        <f t="shared" si="0"/>
        <v>0</v>
      </c>
      <c r="L24" s="17">
        <f t="shared" si="1"/>
        <v>0</v>
      </c>
      <c r="M24" s="17">
        <f t="shared" si="2"/>
        <v>0</v>
      </c>
    </row>
    <row r="25" spans="1:13" x14ac:dyDescent="0.25">
      <c r="A25" s="11"/>
      <c r="B25" s="73"/>
      <c r="C25" s="50" t="s">
        <v>32</v>
      </c>
      <c r="D25" s="20" t="s">
        <v>15</v>
      </c>
      <c r="E25" s="21">
        <v>8</v>
      </c>
      <c r="F25" s="20" t="s">
        <v>16</v>
      </c>
      <c r="G25" s="19"/>
      <c r="H25" s="16"/>
      <c r="I25" s="52">
        <f t="shared" si="3"/>
        <v>5.68</v>
      </c>
      <c r="J25" s="17">
        <v>0.71</v>
      </c>
      <c r="K25" s="17">
        <f t="shared" si="0"/>
        <v>0</v>
      </c>
      <c r="L25" s="17">
        <f t="shared" si="1"/>
        <v>0</v>
      </c>
      <c r="M25" s="17">
        <f t="shared" si="2"/>
        <v>0</v>
      </c>
    </row>
    <row r="26" spans="1:13" x14ac:dyDescent="0.25">
      <c r="A26" s="11"/>
      <c r="B26" s="73"/>
      <c r="C26" s="50" t="s">
        <v>75</v>
      </c>
      <c r="D26" s="20" t="s">
        <v>15</v>
      </c>
      <c r="E26" s="21">
        <v>8</v>
      </c>
      <c r="F26" s="20" t="s">
        <v>16</v>
      </c>
      <c r="G26" s="19"/>
      <c r="H26" s="16"/>
      <c r="I26" s="52">
        <f t="shared" si="3"/>
        <v>34.4</v>
      </c>
      <c r="J26" s="17">
        <v>4.3</v>
      </c>
      <c r="K26" s="17">
        <f t="shared" si="0"/>
        <v>0</v>
      </c>
      <c r="L26" s="17">
        <f t="shared" si="1"/>
        <v>0</v>
      </c>
      <c r="M26" s="17">
        <f t="shared" si="2"/>
        <v>0</v>
      </c>
    </row>
    <row r="27" spans="1:13" x14ac:dyDescent="0.25">
      <c r="A27" s="11"/>
      <c r="B27" s="73"/>
      <c r="C27" s="50" t="s">
        <v>76</v>
      </c>
      <c r="D27" s="20" t="s">
        <v>15</v>
      </c>
      <c r="E27" s="21">
        <v>8</v>
      </c>
      <c r="F27" s="20" t="s">
        <v>16</v>
      </c>
      <c r="G27" s="19"/>
      <c r="H27" s="16"/>
      <c r="I27" s="52">
        <f t="shared" si="3"/>
        <v>6.8</v>
      </c>
      <c r="J27" s="17">
        <v>0.85</v>
      </c>
      <c r="K27" s="17">
        <f t="shared" si="0"/>
        <v>0</v>
      </c>
      <c r="L27" s="17">
        <f t="shared" si="1"/>
        <v>0</v>
      </c>
      <c r="M27" s="17">
        <f t="shared" si="2"/>
        <v>0</v>
      </c>
    </row>
    <row r="28" spans="1:13" x14ac:dyDescent="0.25">
      <c r="A28" s="11"/>
      <c r="B28" s="73"/>
      <c r="C28" s="50" t="s">
        <v>33</v>
      </c>
      <c r="D28" s="20" t="s">
        <v>15</v>
      </c>
      <c r="E28" s="21">
        <v>8</v>
      </c>
      <c r="F28" s="20" t="s">
        <v>16</v>
      </c>
      <c r="G28" s="19"/>
      <c r="H28" s="16"/>
      <c r="I28" s="52">
        <f t="shared" si="3"/>
        <v>1.04</v>
      </c>
      <c r="J28" s="17">
        <v>0.13</v>
      </c>
      <c r="K28" s="17">
        <f t="shared" si="0"/>
        <v>0</v>
      </c>
      <c r="L28" s="17">
        <f t="shared" si="1"/>
        <v>0</v>
      </c>
      <c r="M28" s="17">
        <f t="shared" si="2"/>
        <v>0</v>
      </c>
    </row>
    <row r="29" spans="1:13" x14ac:dyDescent="0.25">
      <c r="A29" s="11"/>
      <c r="B29" s="73"/>
      <c r="C29" s="50" t="s">
        <v>77</v>
      </c>
      <c r="D29" s="20" t="s">
        <v>15</v>
      </c>
      <c r="E29" s="21">
        <v>8</v>
      </c>
      <c r="F29" s="20" t="s">
        <v>16</v>
      </c>
      <c r="G29" s="19"/>
      <c r="H29" s="16"/>
      <c r="I29" s="52">
        <f t="shared" si="3"/>
        <v>2.72</v>
      </c>
      <c r="J29" s="17">
        <v>0.34</v>
      </c>
      <c r="K29" s="17">
        <f t="shared" si="0"/>
        <v>0</v>
      </c>
      <c r="L29" s="17">
        <f t="shared" si="1"/>
        <v>0</v>
      </c>
      <c r="M29" s="17">
        <f t="shared" si="2"/>
        <v>0</v>
      </c>
    </row>
    <row r="30" spans="1:13" x14ac:dyDescent="0.25">
      <c r="A30" s="11"/>
      <c r="B30" s="73"/>
      <c r="C30" s="50" t="s">
        <v>186</v>
      </c>
      <c r="D30" s="20" t="s">
        <v>15</v>
      </c>
      <c r="E30" s="21">
        <v>8</v>
      </c>
      <c r="F30" s="20" t="s">
        <v>16</v>
      </c>
      <c r="G30" s="19"/>
      <c r="H30" s="16"/>
      <c r="I30" s="52">
        <f t="shared" si="3"/>
        <v>10.64</v>
      </c>
      <c r="J30" s="17">
        <v>1.33</v>
      </c>
      <c r="K30" s="17">
        <f t="shared" si="0"/>
        <v>0</v>
      </c>
      <c r="L30" s="17">
        <f t="shared" si="1"/>
        <v>0</v>
      </c>
      <c r="M30" s="17">
        <f t="shared" si="2"/>
        <v>0</v>
      </c>
    </row>
    <row r="31" spans="1:13" x14ac:dyDescent="0.25">
      <c r="A31" s="11"/>
      <c r="B31" s="73"/>
      <c r="C31" s="50" t="s">
        <v>34</v>
      </c>
      <c r="D31" s="20" t="s">
        <v>15</v>
      </c>
      <c r="E31" s="21">
        <v>8</v>
      </c>
      <c r="F31" s="20" t="s">
        <v>16</v>
      </c>
      <c r="G31" s="19"/>
      <c r="H31" s="16"/>
      <c r="I31" s="52">
        <f t="shared" si="3"/>
        <v>1.28</v>
      </c>
      <c r="J31" s="17">
        <v>0.16</v>
      </c>
      <c r="K31" s="17">
        <f t="shared" si="0"/>
        <v>0</v>
      </c>
      <c r="L31" s="17">
        <f t="shared" si="1"/>
        <v>0</v>
      </c>
      <c r="M31" s="17">
        <f t="shared" si="2"/>
        <v>0</v>
      </c>
    </row>
    <row r="32" spans="1:13" x14ac:dyDescent="0.25">
      <c r="A32" s="11"/>
      <c r="B32" s="73"/>
      <c r="C32" s="50" t="s">
        <v>79</v>
      </c>
      <c r="D32" s="20" t="s">
        <v>15</v>
      </c>
      <c r="E32" s="21">
        <v>8</v>
      </c>
      <c r="F32" s="20" t="s">
        <v>16</v>
      </c>
      <c r="G32" s="19"/>
      <c r="H32" s="16"/>
      <c r="I32" s="52">
        <f t="shared" si="3"/>
        <v>26.8</v>
      </c>
      <c r="J32" s="17">
        <v>3.35</v>
      </c>
      <c r="K32" s="17">
        <f t="shared" si="0"/>
        <v>0</v>
      </c>
      <c r="L32" s="17">
        <f t="shared" si="1"/>
        <v>0</v>
      </c>
      <c r="M32" s="17">
        <f t="shared" si="2"/>
        <v>0</v>
      </c>
    </row>
    <row r="33" spans="1:13" x14ac:dyDescent="0.25">
      <c r="A33" s="11"/>
      <c r="B33" s="73"/>
      <c r="C33" s="50" t="s">
        <v>35</v>
      </c>
      <c r="D33" s="20" t="s">
        <v>15</v>
      </c>
      <c r="E33" s="21">
        <v>8</v>
      </c>
      <c r="F33" s="20" t="s">
        <v>16</v>
      </c>
      <c r="G33" s="19"/>
      <c r="H33" s="16"/>
      <c r="I33" s="52">
        <f t="shared" si="3"/>
        <v>5.6</v>
      </c>
      <c r="J33" s="17">
        <v>0.7</v>
      </c>
      <c r="K33" s="17">
        <f t="shared" si="0"/>
        <v>0</v>
      </c>
      <c r="L33" s="17">
        <f t="shared" si="1"/>
        <v>0</v>
      </c>
      <c r="M33" s="17">
        <f t="shared" si="2"/>
        <v>0</v>
      </c>
    </row>
    <row r="34" spans="1:13" x14ac:dyDescent="0.25">
      <c r="A34" s="11"/>
      <c r="B34" s="73"/>
      <c r="C34" s="50" t="s">
        <v>80</v>
      </c>
      <c r="D34" s="20" t="s">
        <v>15</v>
      </c>
      <c r="E34" s="21">
        <v>8</v>
      </c>
      <c r="F34" s="20" t="s">
        <v>16</v>
      </c>
      <c r="G34" s="19"/>
      <c r="H34" s="16"/>
      <c r="I34" s="52">
        <f t="shared" si="3"/>
        <v>9.44</v>
      </c>
      <c r="J34" s="17">
        <v>1.18</v>
      </c>
      <c r="K34" s="17">
        <f t="shared" si="0"/>
        <v>0</v>
      </c>
      <c r="L34" s="17">
        <f t="shared" si="1"/>
        <v>0</v>
      </c>
      <c r="M34" s="17">
        <f t="shared" si="2"/>
        <v>0</v>
      </c>
    </row>
    <row r="35" spans="1:13" x14ac:dyDescent="0.25">
      <c r="A35" s="11"/>
      <c r="B35" s="73"/>
      <c r="C35" s="50" t="s">
        <v>36</v>
      </c>
      <c r="D35" s="20" t="s">
        <v>15</v>
      </c>
      <c r="E35" s="21">
        <v>8</v>
      </c>
      <c r="F35" s="20" t="s">
        <v>16</v>
      </c>
      <c r="G35" s="19"/>
      <c r="H35" s="16"/>
      <c r="I35" s="52">
        <f t="shared" si="3"/>
        <v>3.92</v>
      </c>
      <c r="J35" s="17">
        <v>0.49</v>
      </c>
      <c r="K35" s="17">
        <f t="shared" ref="K35:K66" si="4">J35*G35</f>
        <v>0</v>
      </c>
      <c r="L35" s="17">
        <f t="shared" ref="L35:L66" si="5">J35*H35*E35</f>
        <v>0</v>
      </c>
      <c r="M35" s="17">
        <f t="shared" si="2"/>
        <v>0</v>
      </c>
    </row>
    <row r="36" spans="1:13" x14ac:dyDescent="0.25">
      <c r="A36" s="11"/>
      <c r="B36" s="73"/>
      <c r="C36" s="50">
        <v>31</v>
      </c>
      <c r="D36" s="20" t="s">
        <v>15</v>
      </c>
      <c r="E36" s="21">
        <v>8</v>
      </c>
      <c r="F36" s="20" t="s">
        <v>16</v>
      </c>
      <c r="G36" s="19"/>
      <c r="H36" s="16"/>
      <c r="I36" s="52">
        <f t="shared" si="3"/>
        <v>10.64</v>
      </c>
      <c r="J36" s="17">
        <v>1.33</v>
      </c>
      <c r="K36" s="17">
        <f t="shared" si="4"/>
        <v>0</v>
      </c>
      <c r="L36" s="17">
        <f t="shared" si="5"/>
        <v>0</v>
      </c>
      <c r="M36" s="17">
        <f t="shared" si="2"/>
        <v>0</v>
      </c>
    </row>
    <row r="37" spans="1:13" x14ac:dyDescent="0.25">
      <c r="A37" s="11"/>
      <c r="B37" s="73"/>
      <c r="C37" s="50" t="s">
        <v>81</v>
      </c>
      <c r="D37" s="20" t="s">
        <v>15</v>
      </c>
      <c r="E37" s="21">
        <v>8</v>
      </c>
      <c r="F37" s="20" t="s">
        <v>16</v>
      </c>
      <c r="G37" s="19"/>
      <c r="H37" s="16"/>
      <c r="I37" s="52">
        <f t="shared" si="3"/>
        <v>2.88</v>
      </c>
      <c r="J37" s="17">
        <v>0.36</v>
      </c>
      <c r="K37" s="17">
        <f t="shared" si="4"/>
        <v>0</v>
      </c>
      <c r="L37" s="17">
        <f t="shared" si="5"/>
        <v>0</v>
      </c>
      <c r="M37" s="17">
        <f t="shared" si="2"/>
        <v>0</v>
      </c>
    </row>
    <row r="38" spans="1:13" x14ac:dyDescent="0.25">
      <c r="A38" s="11"/>
      <c r="B38" s="73"/>
      <c r="C38" s="49" t="s">
        <v>82</v>
      </c>
      <c r="D38" s="20" t="s">
        <v>15</v>
      </c>
      <c r="E38" s="21">
        <v>8</v>
      </c>
      <c r="F38" s="20" t="s">
        <v>16</v>
      </c>
      <c r="G38" s="19"/>
      <c r="H38" s="16"/>
      <c r="I38" s="52">
        <f t="shared" si="3"/>
        <v>15.68</v>
      </c>
      <c r="J38" s="17">
        <v>1.96</v>
      </c>
      <c r="K38" s="17">
        <f t="shared" si="4"/>
        <v>0</v>
      </c>
      <c r="L38" s="17">
        <f t="shared" si="5"/>
        <v>0</v>
      </c>
      <c r="M38" s="17">
        <f t="shared" si="2"/>
        <v>0</v>
      </c>
    </row>
    <row r="39" spans="1:13" x14ac:dyDescent="0.25">
      <c r="A39" s="11"/>
      <c r="B39" s="73"/>
      <c r="C39" s="49" t="s">
        <v>37</v>
      </c>
      <c r="D39" s="20" t="s">
        <v>15</v>
      </c>
      <c r="E39" s="21">
        <v>8</v>
      </c>
      <c r="F39" s="20" t="s">
        <v>16</v>
      </c>
      <c r="G39" s="19"/>
      <c r="H39" s="16"/>
      <c r="I39" s="52">
        <f t="shared" si="3"/>
        <v>5.52</v>
      </c>
      <c r="J39" s="17">
        <v>0.69</v>
      </c>
      <c r="K39" s="17">
        <f t="shared" si="4"/>
        <v>0</v>
      </c>
      <c r="L39" s="17">
        <f t="shared" si="5"/>
        <v>0</v>
      </c>
      <c r="M39" s="17">
        <f t="shared" si="2"/>
        <v>0</v>
      </c>
    </row>
    <row r="40" spans="1:13" x14ac:dyDescent="0.25">
      <c r="A40" s="11"/>
      <c r="B40" s="73"/>
      <c r="C40" s="50" t="s">
        <v>83</v>
      </c>
      <c r="D40" s="20" t="s">
        <v>15</v>
      </c>
      <c r="E40" s="21">
        <v>8</v>
      </c>
      <c r="F40" s="20" t="s">
        <v>16</v>
      </c>
      <c r="G40" s="19"/>
      <c r="H40" s="16"/>
      <c r="I40" s="52">
        <f t="shared" si="3"/>
        <v>15.28</v>
      </c>
      <c r="J40" s="17">
        <v>1.91</v>
      </c>
      <c r="K40" s="17">
        <f t="shared" si="4"/>
        <v>0</v>
      </c>
      <c r="L40" s="17">
        <f t="shared" si="5"/>
        <v>0</v>
      </c>
      <c r="M40" s="17">
        <f t="shared" si="2"/>
        <v>0</v>
      </c>
    </row>
    <row r="41" spans="1:13" x14ac:dyDescent="0.25">
      <c r="A41" s="11"/>
      <c r="B41" s="73"/>
      <c r="C41" s="50" t="s">
        <v>84</v>
      </c>
      <c r="D41" s="20" t="s">
        <v>15</v>
      </c>
      <c r="E41" s="21">
        <v>8</v>
      </c>
      <c r="F41" s="20" t="s">
        <v>16</v>
      </c>
      <c r="G41" s="19"/>
      <c r="H41" s="16"/>
      <c r="I41" s="52">
        <f t="shared" si="3"/>
        <v>21.28</v>
      </c>
      <c r="J41" s="17">
        <v>2.66</v>
      </c>
      <c r="K41" s="17">
        <f t="shared" si="4"/>
        <v>0</v>
      </c>
      <c r="L41" s="17">
        <f t="shared" si="5"/>
        <v>0</v>
      </c>
      <c r="M41" s="17">
        <f t="shared" si="2"/>
        <v>0</v>
      </c>
    </row>
    <row r="42" spans="1:13" x14ac:dyDescent="0.25">
      <c r="A42" s="11"/>
      <c r="B42" s="73"/>
      <c r="C42" s="50" t="s">
        <v>85</v>
      </c>
      <c r="D42" s="20" t="s">
        <v>15</v>
      </c>
      <c r="E42" s="21">
        <v>8</v>
      </c>
      <c r="F42" s="20" t="s">
        <v>16</v>
      </c>
      <c r="G42" s="19"/>
      <c r="H42" s="16"/>
      <c r="I42" s="52">
        <f t="shared" si="3"/>
        <v>10.88</v>
      </c>
      <c r="J42" s="17">
        <v>1.36</v>
      </c>
      <c r="K42" s="17">
        <f t="shared" si="4"/>
        <v>0</v>
      </c>
      <c r="L42" s="17">
        <f t="shared" si="5"/>
        <v>0</v>
      </c>
      <c r="M42" s="17">
        <f t="shared" si="2"/>
        <v>0</v>
      </c>
    </row>
    <row r="43" spans="1:13" x14ac:dyDescent="0.25">
      <c r="A43" s="18"/>
      <c r="B43" s="73"/>
      <c r="C43" s="50" t="s">
        <v>38</v>
      </c>
      <c r="D43" s="20" t="s">
        <v>15</v>
      </c>
      <c r="E43" s="21">
        <v>8</v>
      </c>
      <c r="F43" s="20" t="s">
        <v>16</v>
      </c>
      <c r="G43" s="19"/>
      <c r="H43" s="16"/>
      <c r="I43" s="52">
        <f t="shared" si="3"/>
        <v>14.08</v>
      </c>
      <c r="J43" s="17">
        <v>1.76</v>
      </c>
      <c r="K43" s="17">
        <f t="shared" si="4"/>
        <v>0</v>
      </c>
      <c r="L43" s="17">
        <f t="shared" si="5"/>
        <v>0</v>
      </c>
      <c r="M43" s="17">
        <f t="shared" si="2"/>
        <v>0</v>
      </c>
    </row>
    <row r="44" spans="1:13" x14ac:dyDescent="0.25">
      <c r="A44" s="18"/>
      <c r="B44" s="73"/>
      <c r="C44" s="49" t="s">
        <v>39</v>
      </c>
      <c r="D44" s="20" t="s">
        <v>15</v>
      </c>
      <c r="E44" s="21">
        <v>8</v>
      </c>
      <c r="F44" s="20" t="s">
        <v>16</v>
      </c>
      <c r="G44" s="19"/>
      <c r="H44" s="16"/>
      <c r="I44" s="52">
        <f t="shared" si="3"/>
        <v>4.8</v>
      </c>
      <c r="J44" s="17">
        <v>0.6</v>
      </c>
      <c r="K44" s="17">
        <f t="shared" si="4"/>
        <v>0</v>
      </c>
      <c r="L44" s="17">
        <f t="shared" si="5"/>
        <v>0</v>
      </c>
      <c r="M44" s="17">
        <f t="shared" si="2"/>
        <v>0</v>
      </c>
    </row>
    <row r="45" spans="1:13" x14ac:dyDescent="0.25">
      <c r="A45" s="18"/>
      <c r="B45" s="73"/>
      <c r="C45" s="49" t="s">
        <v>86</v>
      </c>
      <c r="D45" s="20" t="s">
        <v>15</v>
      </c>
      <c r="E45" s="21">
        <v>8</v>
      </c>
      <c r="F45" s="20" t="s">
        <v>16</v>
      </c>
      <c r="G45" s="19"/>
      <c r="H45" s="16"/>
      <c r="I45" s="52">
        <f t="shared" si="3"/>
        <v>12.48</v>
      </c>
      <c r="J45" s="17">
        <v>1.56</v>
      </c>
      <c r="K45" s="17">
        <f t="shared" si="4"/>
        <v>0</v>
      </c>
      <c r="L45" s="17">
        <f t="shared" si="5"/>
        <v>0</v>
      </c>
      <c r="M45" s="17">
        <f t="shared" si="2"/>
        <v>0</v>
      </c>
    </row>
    <row r="46" spans="1:13" x14ac:dyDescent="0.25">
      <c r="A46" s="18"/>
      <c r="B46" s="73"/>
      <c r="C46" s="50" t="s">
        <v>40</v>
      </c>
      <c r="D46" s="20" t="s">
        <v>15</v>
      </c>
      <c r="E46" s="21">
        <v>8</v>
      </c>
      <c r="F46" s="20" t="s">
        <v>16</v>
      </c>
      <c r="G46" s="19"/>
      <c r="H46" s="16"/>
      <c r="I46" s="52">
        <f t="shared" si="3"/>
        <v>3.68</v>
      </c>
      <c r="J46" s="17">
        <v>0.46</v>
      </c>
      <c r="K46" s="17">
        <f t="shared" si="4"/>
        <v>0</v>
      </c>
      <c r="L46" s="17">
        <f t="shared" si="5"/>
        <v>0</v>
      </c>
      <c r="M46" s="17">
        <f t="shared" si="2"/>
        <v>0</v>
      </c>
    </row>
    <row r="47" spans="1:13" x14ac:dyDescent="0.25">
      <c r="A47" s="18"/>
      <c r="B47" s="73"/>
      <c r="C47" s="50" t="s">
        <v>87</v>
      </c>
      <c r="D47" s="20" t="s">
        <v>15</v>
      </c>
      <c r="E47" s="21">
        <v>8</v>
      </c>
      <c r="F47" s="20" t="s">
        <v>16</v>
      </c>
      <c r="G47" s="19"/>
      <c r="H47" s="16"/>
      <c r="I47" s="52">
        <f t="shared" si="3"/>
        <v>31.36</v>
      </c>
      <c r="J47" s="17">
        <v>3.92</v>
      </c>
      <c r="K47" s="17">
        <f t="shared" si="4"/>
        <v>0</v>
      </c>
      <c r="L47" s="17">
        <f t="shared" si="5"/>
        <v>0</v>
      </c>
      <c r="M47" s="17">
        <f t="shared" si="2"/>
        <v>0</v>
      </c>
    </row>
    <row r="48" spans="1:13" x14ac:dyDescent="0.25">
      <c r="A48" s="18"/>
      <c r="B48" s="73"/>
      <c r="C48" s="50" t="s">
        <v>41</v>
      </c>
      <c r="D48" s="20" t="s">
        <v>15</v>
      </c>
      <c r="E48" s="21">
        <v>8</v>
      </c>
      <c r="F48" s="20" t="s">
        <v>16</v>
      </c>
      <c r="G48" s="19"/>
      <c r="H48" s="16"/>
      <c r="I48" s="52">
        <f t="shared" si="3"/>
        <v>2</v>
      </c>
      <c r="J48" s="17">
        <v>0.25</v>
      </c>
      <c r="K48" s="17">
        <f t="shared" si="4"/>
        <v>0</v>
      </c>
      <c r="L48" s="17">
        <f t="shared" si="5"/>
        <v>0</v>
      </c>
      <c r="M48" s="17">
        <f t="shared" si="2"/>
        <v>0</v>
      </c>
    </row>
    <row r="49" spans="1:13" x14ac:dyDescent="0.25">
      <c r="A49" s="18"/>
      <c r="B49" s="73"/>
      <c r="C49" s="50" t="s">
        <v>42</v>
      </c>
      <c r="D49" s="20" t="s">
        <v>15</v>
      </c>
      <c r="E49" s="21">
        <v>8</v>
      </c>
      <c r="F49" s="20" t="s">
        <v>16</v>
      </c>
      <c r="G49" s="19"/>
      <c r="H49" s="16"/>
      <c r="I49" s="52">
        <f t="shared" si="3"/>
        <v>6.56</v>
      </c>
      <c r="J49" s="17">
        <v>0.82</v>
      </c>
      <c r="K49" s="17">
        <f t="shared" si="4"/>
        <v>0</v>
      </c>
      <c r="L49" s="17">
        <f t="shared" si="5"/>
        <v>0</v>
      </c>
      <c r="M49" s="17">
        <f t="shared" si="2"/>
        <v>0</v>
      </c>
    </row>
    <row r="50" spans="1:13" x14ac:dyDescent="0.25">
      <c r="A50" s="18"/>
      <c r="B50" s="73"/>
      <c r="C50" s="50" t="s">
        <v>88</v>
      </c>
      <c r="D50" s="20" t="s">
        <v>15</v>
      </c>
      <c r="E50" s="21">
        <v>8</v>
      </c>
      <c r="F50" s="20" t="s">
        <v>16</v>
      </c>
      <c r="G50" s="19"/>
      <c r="H50" s="16"/>
      <c r="I50" s="52">
        <f t="shared" si="3"/>
        <v>18.399999999999999</v>
      </c>
      <c r="J50" s="17">
        <v>2.2999999999999998</v>
      </c>
      <c r="K50" s="17">
        <f t="shared" si="4"/>
        <v>0</v>
      </c>
      <c r="L50" s="17">
        <f t="shared" si="5"/>
        <v>0</v>
      </c>
      <c r="M50" s="17">
        <f t="shared" si="2"/>
        <v>0</v>
      </c>
    </row>
    <row r="51" spans="1:13" x14ac:dyDescent="0.25">
      <c r="A51" s="18"/>
      <c r="B51" s="73"/>
      <c r="C51" s="50" t="s">
        <v>43</v>
      </c>
      <c r="D51" s="20" t="s">
        <v>15</v>
      </c>
      <c r="E51" s="21">
        <v>8</v>
      </c>
      <c r="F51" s="20" t="s">
        <v>16</v>
      </c>
      <c r="G51" s="19"/>
      <c r="H51" s="16"/>
      <c r="I51" s="52">
        <f t="shared" si="3"/>
        <v>12.32</v>
      </c>
      <c r="J51" s="17">
        <v>1.54</v>
      </c>
      <c r="K51" s="17">
        <f t="shared" si="4"/>
        <v>0</v>
      </c>
      <c r="L51" s="17">
        <f t="shared" si="5"/>
        <v>0</v>
      </c>
      <c r="M51" s="17">
        <f t="shared" si="2"/>
        <v>0</v>
      </c>
    </row>
    <row r="52" spans="1:13" x14ac:dyDescent="0.25">
      <c r="A52" s="11"/>
      <c r="B52" s="73"/>
      <c r="C52" s="50" t="s">
        <v>89</v>
      </c>
      <c r="D52" s="20" t="s">
        <v>15</v>
      </c>
      <c r="E52" s="21">
        <v>8</v>
      </c>
      <c r="F52" s="20" t="s">
        <v>16</v>
      </c>
      <c r="G52" s="19"/>
      <c r="H52" s="16"/>
      <c r="I52" s="52">
        <f t="shared" si="3"/>
        <v>8.64</v>
      </c>
      <c r="J52" s="17">
        <v>1.08</v>
      </c>
      <c r="K52" s="17">
        <f t="shared" si="4"/>
        <v>0</v>
      </c>
      <c r="L52" s="17">
        <f t="shared" si="5"/>
        <v>0</v>
      </c>
      <c r="M52" s="17">
        <f t="shared" si="2"/>
        <v>0</v>
      </c>
    </row>
    <row r="53" spans="1:13" x14ac:dyDescent="0.25">
      <c r="A53" s="11"/>
      <c r="B53" s="73"/>
      <c r="C53" s="50" t="s">
        <v>187</v>
      </c>
      <c r="D53" s="20" t="s">
        <v>15</v>
      </c>
      <c r="E53" s="21">
        <v>8</v>
      </c>
      <c r="F53" s="20" t="s">
        <v>16</v>
      </c>
      <c r="G53" s="19"/>
      <c r="H53" s="16"/>
      <c r="I53" s="52">
        <f t="shared" si="3"/>
        <v>32</v>
      </c>
      <c r="J53" s="17">
        <v>4</v>
      </c>
      <c r="K53" s="17">
        <f t="shared" si="4"/>
        <v>0</v>
      </c>
      <c r="L53" s="17">
        <f t="shared" si="5"/>
        <v>0</v>
      </c>
      <c r="M53" s="17">
        <f t="shared" si="2"/>
        <v>0</v>
      </c>
    </row>
    <row r="54" spans="1:13" x14ac:dyDescent="0.25">
      <c r="A54" s="11"/>
      <c r="B54" s="73"/>
      <c r="C54" s="50" t="s">
        <v>188</v>
      </c>
      <c r="D54" s="20" t="s">
        <v>15</v>
      </c>
      <c r="E54" s="21">
        <v>8</v>
      </c>
      <c r="F54" s="20" t="s">
        <v>16</v>
      </c>
      <c r="G54" s="19"/>
      <c r="H54" s="16"/>
      <c r="I54" s="52">
        <f t="shared" si="3"/>
        <v>5.6</v>
      </c>
      <c r="J54" s="17">
        <v>0.7</v>
      </c>
      <c r="K54" s="17">
        <f t="shared" si="4"/>
        <v>0</v>
      </c>
      <c r="L54" s="17">
        <f t="shared" si="5"/>
        <v>0</v>
      </c>
      <c r="M54" s="17">
        <f t="shared" si="2"/>
        <v>0</v>
      </c>
    </row>
    <row r="55" spans="1:13" x14ac:dyDescent="0.25">
      <c r="A55" s="11"/>
      <c r="B55" s="73"/>
      <c r="C55" s="50">
        <v>47</v>
      </c>
      <c r="D55" s="20" t="s">
        <v>15</v>
      </c>
      <c r="E55" s="21">
        <v>8</v>
      </c>
      <c r="F55" s="20" t="s">
        <v>16</v>
      </c>
      <c r="G55" s="19"/>
      <c r="H55" s="16"/>
      <c r="I55" s="52">
        <f t="shared" si="3"/>
        <v>1.2</v>
      </c>
      <c r="J55" s="17">
        <v>0.15</v>
      </c>
      <c r="K55" s="17">
        <f t="shared" si="4"/>
        <v>0</v>
      </c>
      <c r="L55" s="17">
        <f t="shared" si="5"/>
        <v>0</v>
      </c>
      <c r="M55" s="17">
        <f t="shared" si="2"/>
        <v>0</v>
      </c>
    </row>
    <row r="56" spans="1:13" x14ac:dyDescent="0.25">
      <c r="A56" s="11"/>
      <c r="B56" s="73"/>
      <c r="C56" s="50" t="s">
        <v>90</v>
      </c>
      <c r="D56" s="20" t="s">
        <v>15</v>
      </c>
      <c r="E56" s="21">
        <v>8</v>
      </c>
      <c r="F56" s="20" t="s">
        <v>16</v>
      </c>
      <c r="G56" s="19"/>
      <c r="H56" s="16"/>
      <c r="I56" s="52">
        <f t="shared" si="3"/>
        <v>24</v>
      </c>
      <c r="J56" s="17">
        <v>3</v>
      </c>
      <c r="K56" s="17">
        <f t="shared" si="4"/>
        <v>0</v>
      </c>
      <c r="L56" s="17">
        <f t="shared" si="5"/>
        <v>0</v>
      </c>
      <c r="M56" s="17">
        <f t="shared" si="2"/>
        <v>0</v>
      </c>
    </row>
    <row r="57" spans="1:13" x14ac:dyDescent="0.25">
      <c r="A57" s="11"/>
      <c r="B57" s="73"/>
      <c r="C57" s="50" t="s">
        <v>91</v>
      </c>
      <c r="D57" s="20" t="s">
        <v>15</v>
      </c>
      <c r="E57" s="21">
        <v>8</v>
      </c>
      <c r="F57" s="20" t="s">
        <v>16</v>
      </c>
      <c r="G57" s="19"/>
      <c r="H57" s="16"/>
      <c r="I57" s="52">
        <f t="shared" si="3"/>
        <v>19.12</v>
      </c>
      <c r="J57" s="17">
        <v>2.39</v>
      </c>
      <c r="K57" s="17">
        <f t="shared" si="4"/>
        <v>0</v>
      </c>
      <c r="L57" s="17">
        <f t="shared" si="5"/>
        <v>0</v>
      </c>
      <c r="M57" s="17">
        <f t="shared" si="2"/>
        <v>0</v>
      </c>
    </row>
    <row r="58" spans="1:13" x14ac:dyDescent="0.25">
      <c r="A58" s="11"/>
      <c r="B58" s="73"/>
      <c r="C58" s="50" t="s">
        <v>92</v>
      </c>
      <c r="D58" s="20" t="s">
        <v>15</v>
      </c>
      <c r="E58" s="21">
        <v>8</v>
      </c>
      <c r="F58" s="20" t="s">
        <v>16</v>
      </c>
      <c r="G58" s="19"/>
      <c r="H58" s="16"/>
      <c r="I58" s="52">
        <f t="shared" si="3"/>
        <v>17.52</v>
      </c>
      <c r="J58" s="17">
        <v>2.19</v>
      </c>
      <c r="K58" s="17">
        <f t="shared" si="4"/>
        <v>0</v>
      </c>
      <c r="L58" s="17">
        <f t="shared" si="5"/>
        <v>0</v>
      </c>
      <c r="M58" s="17">
        <f t="shared" si="2"/>
        <v>0</v>
      </c>
    </row>
    <row r="59" spans="1:13" x14ac:dyDescent="0.25">
      <c r="A59" s="11"/>
      <c r="B59" s="73"/>
      <c r="C59" s="50" t="s">
        <v>93</v>
      </c>
      <c r="D59" s="20" t="s">
        <v>15</v>
      </c>
      <c r="E59" s="21">
        <v>8</v>
      </c>
      <c r="F59" s="20" t="s">
        <v>16</v>
      </c>
      <c r="G59" s="19"/>
      <c r="H59" s="16"/>
      <c r="I59" s="52">
        <f t="shared" si="3"/>
        <v>6.4</v>
      </c>
      <c r="J59" s="17">
        <v>0.8</v>
      </c>
      <c r="K59" s="17">
        <f t="shared" si="4"/>
        <v>0</v>
      </c>
      <c r="L59" s="17">
        <f t="shared" si="5"/>
        <v>0</v>
      </c>
      <c r="M59" s="17">
        <f t="shared" si="2"/>
        <v>0</v>
      </c>
    </row>
    <row r="60" spans="1:13" x14ac:dyDescent="0.25">
      <c r="A60" s="11"/>
      <c r="B60" s="73"/>
      <c r="C60" s="50" t="s">
        <v>94</v>
      </c>
      <c r="D60" s="20" t="s">
        <v>15</v>
      </c>
      <c r="E60" s="21">
        <v>8</v>
      </c>
      <c r="F60" s="20" t="s">
        <v>16</v>
      </c>
      <c r="G60" s="19"/>
      <c r="H60" s="16"/>
      <c r="I60" s="52">
        <f t="shared" si="3"/>
        <v>3.76</v>
      </c>
      <c r="J60" s="17">
        <v>0.47</v>
      </c>
      <c r="K60" s="17">
        <f t="shared" si="4"/>
        <v>0</v>
      </c>
      <c r="L60" s="17">
        <f t="shared" si="5"/>
        <v>0</v>
      </c>
      <c r="M60" s="17">
        <f t="shared" si="2"/>
        <v>0</v>
      </c>
    </row>
    <row r="61" spans="1:13" x14ac:dyDescent="0.25">
      <c r="A61" s="11"/>
      <c r="B61" s="73"/>
      <c r="C61" s="50" t="s">
        <v>95</v>
      </c>
      <c r="D61" s="20" t="s">
        <v>15</v>
      </c>
      <c r="E61" s="21">
        <v>8</v>
      </c>
      <c r="F61" s="20" t="s">
        <v>16</v>
      </c>
      <c r="G61" s="19"/>
      <c r="H61" s="16"/>
      <c r="I61" s="52">
        <f t="shared" si="3"/>
        <v>4.16</v>
      </c>
      <c r="J61" s="17">
        <v>0.52</v>
      </c>
      <c r="K61" s="17">
        <f t="shared" si="4"/>
        <v>0</v>
      </c>
      <c r="L61" s="17">
        <f t="shared" si="5"/>
        <v>0</v>
      </c>
      <c r="M61" s="17">
        <f t="shared" si="2"/>
        <v>0</v>
      </c>
    </row>
    <row r="62" spans="1:13" x14ac:dyDescent="0.25">
      <c r="A62" s="11"/>
      <c r="B62" s="73"/>
      <c r="C62" s="50" t="s">
        <v>96</v>
      </c>
      <c r="D62" s="20" t="s">
        <v>15</v>
      </c>
      <c r="E62" s="21">
        <v>8</v>
      </c>
      <c r="F62" s="20" t="s">
        <v>16</v>
      </c>
      <c r="G62" s="19"/>
      <c r="H62" s="16"/>
      <c r="I62" s="52">
        <f t="shared" si="3"/>
        <v>39.44</v>
      </c>
      <c r="J62" s="17">
        <v>4.93</v>
      </c>
      <c r="K62" s="17">
        <f t="shared" si="4"/>
        <v>0</v>
      </c>
      <c r="L62" s="17">
        <f t="shared" si="5"/>
        <v>0</v>
      </c>
      <c r="M62" s="17">
        <f t="shared" si="2"/>
        <v>0</v>
      </c>
    </row>
    <row r="63" spans="1:13" x14ac:dyDescent="0.25">
      <c r="A63" s="11"/>
      <c r="B63" s="73"/>
      <c r="C63" s="50" t="s">
        <v>44</v>
      </c>
      <c r="D63" s="20" t="s">
        <v>15</v>
      </c>
      <c r="E63" s="21">
        <v>8</v>
      </c>
      <c r="F63" s="20" t="s">
        <v>16</v>
      </c>
      <c r="G63" s="19"/>
      <c r="H63" s="16"/>
      <c r="I63" s="52">
        <f t="shared" si="3"/>
        <v>4.6399999999999997</v>
      </c>
      <c r="J63" s="17">
        <v>0.57999999999999996</v>
      </c>
      <c r="K63" s="17">
        <f t="shared" si="4"/>
        <v>0</v>
      </c>
      <c r="L63" s="17">
        <f t="shared" si="5"/>
        <v>0</v>
      </c>
      <c r="M63" s="17">
        <f t="shared" si="2"/>
        <v>0</v>
      </c>
    </row>
    <row r="64" spans="1:13" x14ac:dyDescent="0.25">
      <c r="A64" s="11"/>
      <c r="B64" s="73"/>
      <c r="C64" s="50" t="s">
        <v>189</v>
      </c>
      <c r="D64" s="20" t="s">
        <v>15</v>
      </c>
      <c r="E64" s="21">
        <v>8</v>
      </c>
      <c r="F64" s="20" t="s">
        <v>16</v>
      </c>
      <c r="G64" s="19"/>
      <c r="H64" s="16"/>
      <c r="I64" s="52">
        <f t="shared" si="3"/>
        <v>24</v>
      </c>
      <c r="J64" s="17">
        <v>3</v>
      </c>
      <c r="K64" s="17">
        <f t="shared" si="4"/>
        <v>0</v>
      </c>
      <c r="L64" s="17">
        <f t="shared" si="5"/>
        <v>0</v>
      </c>
      <c r="M64" s="17">
        <f t="shared" si="2"/>
        <v>0</v>
      </c>
    </row>
    <row r="65" spans="1:13" x14ac:dyDescent="0.25">
      <c r="A65" s="11"/>
      <c r="B65" s="73"/>
      <c r="C65" s="50">
        <v>62</v>
      </c>
      <c r="D65" s="20" t="s">
        <v>15</v>
      </c>
      <c r="E65" s="21">
        <v>8</v>
      </c>
      <c r="F65" s="20" t="s">
        <v>16</v>
      </c>
      <c r="G65" s="19"/>
      <c r="H65" s="16"/>
      <c r="I65" s="52">
        <f t="shared" si="3"/>
        <v>41.92</v>
      </c>
      <c r="J65" s="17">
        <v>5.24</v>
      </c>
      <c r="K65" s="17">
        <f t="shared" si="4"/>
        <v>0</v>
      </c>
      <c r="L65" s="17">
        <f t="shared" si="5"/>
        <v>0</v>
      </c>
      <c r="M65" s="17">
        <f t="shared" si="2"/>
        <v>0</v>
      </c>
    </row>
    <row r="66" spans="1:13" x14ac:dyDescent="0.25">
      <c r="A66" s="11"/>
      <c r="B66" s="73"/>
      <c r="C66" s="50" t="s">
        <v>97</v>
      </c>
      <c r="D66" s="20" t="s">
        <v>15</v>
      </c>
      <c r="E66" s="21">
        <v>8</v>
      </c>
      <c r="F66" s="20" t="s">
        <v>16</v>
      </c>
      <c r="G66" s="19"/>
      <c r="H66" s="16"/>
      <c r="I66" s="52">
        <f t="shared" si="3"/>
        <v>48</v>
      </c>
      <c r="J66" s="17">
        <v>6</v>
      </c>
      <c r="K66" s="17">
        <f t="shared" si="4"/>
        <v>0</v>
      </c>
      <c r="L66" s="17">
        <f t="shared" si="5"/>
        <v>0</v>
      </c>
      <c r="M66" s="17">
        <f t="shared" si="2"/>
        <v>0</v>
      </c>
    </row>
    <row r="67" spans="1:13" x14ac:dyDescent="0.25">
      <c r="A67" s="11"/>
      <c r="B67" s="73"/>
      <c r="C67" s="50" t="s">
        <v>98</v>
      </c>
      <c r="D67" s="20" t="s">
        <v>15</v>
      </c>
      <c r="E67" s="21">
        <v>8</v>
      </c>
      <c r="F67" s="20" t="s">
        <v>16</v>
      </c>
      <c r="G67" s="19"/>
      <c r="H67" s="16"/>
      <c r="I67" s="52">
        <f t="shared" si="3"/>
        <v>4.8</v>
      </c>
      <c r="J67" s="17">
        <v>0.6</v>
      </c>
      <c r="K67" s="17">
        <f t="shared" ref="K67:K101" si="6">J67*G67</f>
        <v>0</v>
      </c>
      <c r="L67" s="17">
        <f t="shared" ref="L67:L101" si="7">J67*H67*E67</f>
        <v>0</v>
      </c>
      <c r="M67" s="17">
        <f t="shared" si="2"/>
        <v>0</v>
      </c>
    </row>
    <row r="68" spans="1:13" x14ac:dyDescent="0.25">
      <c r="A68" s="11"/>
      <c r="B68" s="73"/>
      <c r="C68" s="50" t="s">
        <v>99</v>
      </c>
      <c r="D68" s="20" t="s">
        <v>15</v>
      </c>
      <c r="E68" s="21">
        <v>8</v>
      </c>
      <c r="F68" s="20" t="s">
        <v>16</v>
      </c>
      <c r="G68" s="19"/>
      <c r="H68" s="16"/>
      <c r="I68" s="52">
        <f t="shared" si="3"/>
        <v>45.2</v>
      </c>
      <c r="J68" s="17">
        <v>5.65</v>
      </c>
      <c r="K68" s="17">
        <f t="shared" si="6"/>
        <v>0</v>
      </c>
      <c r="L68" s="17">
        <f t="shared" si="7"/>
        <v>0</v>
      </c>
      <c r="M68" s="17">
        <f t="shared" si="2"/>
        <v>0</v>
      </c>
    </row>
    <row r="69" spans="1:13" x14ac:dyDescent="0.25">
      <c r="A69" s="11"/>
      <c r="B69" s="73"/>
      <c r="C69" s="50" t="s">
        <v>190</v>
      </c>
      <c r="D69" s="20" t="s">
        <v>15</v>
      </c>
      <c r="E69" s="21">
        <v>8</v>
      </c>
      <c r="F69" s="20" t="s">
        <v>16</v>
      </c>
      <c r="G69" s="19"/>
      <c r="H69" s="16"/>
      <c r="I69" s="52">
        <f t="shared" ref="I69:I136" si="8" xml:space="preserve"> J69*E69</f>
        <v>16</v>
      </c>
      <c r="J69" s="17">
        <v>2</v>
      </c>
      <c r="K69" s="17">
        <f t="shared" si="6"/>
        <v>0</v>
      </c>
      <c r="L69" s="17">
        <f t="shared" si="7"/>
        <v>0</v>
      </c>
      <c r="M69" s="17">
        <f t="shared" si="2"/>
        <v>0</v>
      </c>
    </row>
    <row r="70" spans="1:13" ht="15" customHeight="1" x14ac:dyDescent="0.25">
      <c r="A70" s="11"/>
      <c r="B70" s="73"/>
      <c r="C70" s="49" t="s">
        <v>45</v>
      </c>
      <c r="D70" s="20" t="s">
        <v>15</v>
      </c>
      <c r="E70" s="21">
        <v>8</v>
      </c>
      <c r="F70" s="20" t="s">
        <v>16</v>
      </c>
      <c r="G70" s="19"/>
      <c r="H70" s="16"/>
      <c r="I70" s="52">
        <f t="shared" si="8"/>
        <v>6.32</v>
      </c>
      <c r="J70" s="17">
        <v>0.79</v>
      </c>
      <c r="K70" s="17">
        <f t="shared" si="6"/>
        <v>0</v>
      </c>
      <c r="L70" s="17">
        <f t="shared" si="7"/>
        <v>0</v>
      </c>
      <c r="M70" s="17">
        <f t="shared" si="2"/>
        <v>0</v>
      </c>
    </row>
    <row r="71" spans="1:13" x14ac:dyDescent="0.25">
      <c r="A71" s="11"/>
      <c r="B71" s="73"/>
      <c r="C71" s="49" t="s">
        <v>191</v>
      </c>
      <c r="D71" s="20" t="s">
        <v>15</v>
      </c>
      <c r="E71" s="21">
        <v>8</v>
      </c>
      <c r="F71" s="20" t="s">
        <v>16</v>
      </c>
      <c r="G71" s="19"/>
      <c r="H71" s="16"/>
      <c r="I71" s="52">
        <f t="shared" si="8"/>
        <v>8</v>
      </c>
      <c r="J71" s="17">
        <v>1</v>
      </c>
      <c r="K71" s="17">
        <f t="shared" si="6"/>
        <v>0</v>
      </c>
      <c r="L71" s="17">
        <f t="shared" si="7"/>
        <v>0</v>
      </c>
      <c r="M71" s="17">
        <f t="shared" si="2"/>
        <v>0</v>
      </c>
    </row>
    <row r="72" spans="1:13" x14ac:dyDescent="0.25">
      <c r="B72" s="73"/>
      <c r="C72" s="50" t="s">
        <v>46</v>
      </c>
      <c r="D72" s="20" t="s">
        <v>15</v>
      </c>
      <c r="E72" s="21">
        <v>8</v>
      </c>
      <c r="F72" s="20" t="s">
        <v>16</v>
      </c>
      <c r="G72" s="19"/>
      <c r="H72" s="16"/>
      <c r="I72" s="52">
        <f t="shared" si="8"/>
        <v>3.36</v>
      </c>
      <c r="J72" s="17">
        <v>0.42</v>
      </c>
      <c r="K72" s="17">
        <f t="shared" si="6"/>
        <v>0</v>
      </c>
      <c r="L72" s="17">
        <f t="shared" si="7"/>
        <v>0</v>
      </c>
      <c r="M72" s="17">
        <f t="shared" si="2"/>
        <v>0</v>
      </c>
    </row>
    <row r="73" spans="1:13" x14ac:dyDescent="0.25">
      <c r="B73" s="73"/>
      <c r="C73" s="50" t="s">
        <v>47</v>
      </c>
      <c r="D73" s="20" t="s">
        <v>15</v>
      </c>
      <c r="E73" s="21">
        <v>8</v>
      </c>
      <c r="F73" s="20" t="s">
        <v>16</v>
      </c>
      <c r="G73" s="19"/>
      <c r="H73" s="16"/>
      <c r="I73" s="52">
        <f t="shared" si="8"/>
        <v>16</v>
      </c>
      <c r="J73" s="17">
        <v>2</v>
      </c>
      <c r="K73" s="17">
        <f t="shared" si="6"/>
        <v>0</v>
      </c>
      <c r="L73" s="17">
        <f t="shared" si="7"/>
        <v>0</v>
      </c>
      <c r="M73" s="17">
        <f t="shared" ref="M73:M140" si="9">L73+K73</f>
        <v>0</v>
      </c>
    </row>
    <row r="74" spans="1:13" x14ac:dyDescent="0.25">
      <c r="B74" s="73"/>
      <c r="C74" s="50" t="s">
        <v>48</v>
      </c>
      <c r="D74" s="20" t="s">
        <v>15</v>
      </c>
      <c r="E74" s="21">
        <v>8</v>
      </c>
      <c r="F74" s="20" t="s">
        <v>16</v>
      </c>
      <c r="G74" s="19"/>
      <c r="H74" s="16"/>
      <c r="I74" s="52">
        <f t="shared" si="8"/>
        <v>12.32</v>
      </c>
      <c r="J74" s="17">
        <v>1.54</v>
      </c>
      <c r="K74" s="17">
        <f t="shared" si="6"/>
        <v>0</v>
      </c>
      <c r="L74" s="17">
        <f t="shared" si="7"/>
        <v>0</v>
      </c>
      <c r="M74" s="17">
        <f t="shared" si="9"/>
        <v>0</v>
      </c>
    </row>
    <row r="75" spans="1:13" x14ac:dyDescent="0.25">
      <c r="B75" s="73"/>
      <c r="C75" s="50" t="s">
        <v>192</v>
      </c>
      <c r="D75" s="20" t="s">
        <v>15</v>
      </c>
      <c r="E75" s="21">
        <v>8</v>
      </c>
      <c r="F75" s="20" t="s">
        <v>16</v>
      </c>
      <c r="G75" s="19"/>
      <c r="H75" s="16"/>
      <c r="I75" s="52">
        <f t="shared" si="8"/>
        <v>12.88</v>
      </c>
      <c r="J75" s="17">
        <v>1.61</v>
      </c>
      <c r="K75" s="17">
        <f t="shared" si="6"/>
        <v>0</v>
      </c>
      <c r="L75" s="17">
        <f t="shared" si="7"/>
        <v>0</v>
      </c>
      <c r="M75" s="17">
        <f t="shared" si="9"/>
        <v>0</v>
      </c>
    </row>
    <row r="76" spans="1:13" x14ac:dyDescent="0.25">
      <c r="B76" s="73"/>
      <c r="C76" s="50" t="s">
        <v>49</v>
      </c>
      <c r="D76" s="20" t="s">
        <v>15</v>
      </c>
      <c r="E76" s="21">
        <v>8</v>
      </c>
      <c r="F76" s="20" t="s">
        <v>16</v>
      </c>
      <c r="G76" s="19"/>
      <c r="H76" s="16"/>
      <c r="I76" s="52">
        <f t="shared" si="8"/>
        <v>4.32</v>
      </c>
      <c r="J76" s="17">
        <v>0.54</v>
      </c>
      <c r="K76" s="17">
        <f t="shared" si="6"/>
        <v>0</v>
      </c>
      <c r="L76" s="17">
        <f t="shared" si="7"/>
        <v>0</v>
      </c>
      <c r="M76" s="17">
        <f t="shared" si="9"/>
        <v>0</v>
      </c>
    </row>
    <row r="77" spans="1:13" x14ac:dyDescent="0.25">
      <c r="B77" s="73"/>
      <c r="C77" s="50" t="s">
        <v>100</v>
      </c>
      <c r="D77" s="20" t="s">
        <v>15</v>
      </c>
      <c r="E77" s="21">
        <v>8</v>
      </c>
      <c r="F77" s="20" t="s">
        <v>16</v>
      </c>
      <c r="G77" s="19"/>
      <c r="H77" s="16"/>
      <c r="I77" s="52">
        <f t="shared" si="8"/>
        <v>20</v>
      </c>
      <c r="J77" s="17">
        <v>2.5</v>
      </c>
      <c r="K77" s="17">
        <f t="shared" si="6"/>
        <v>0</v>
      </c>
      <c r="L77" s="17">
        <f t="shared" si="7"/>
        <v>0</v>
      </c>
      <c r="M77" s="17">
        <f t="shared" si="9"/>
        <v>0</v>
      </c>
    </row>
    <row r="78" spans="1:13" x14ac:dyDescent="0.25">
      <c r="B78" s="73"/>
      <c r="C78" s="50" t="s">
        <v>101</v>
      </c>
      <c r="D78" s="20" t="s">
        <v>15</v>
      </c>
      <c r="E78" s="21">
        <v>8</v>
      </c>
      <c r="F78" s="20" t="s">
        <v>16</v>
      </c>
      <c r="G78" s="19"/>
      <c r="H78" s="16"/>
      <c r="I78" s="52">
        <f t="shared" si="8"/>
        <v>17.36</v>
      </c>
      <c r="J78" s="17">
        <v>2.17</v>
      </c>
      <c r="K78" s="17">
        <f t="shared" si="6"/>
        <v>0</v>
      </c>
      <c r="L78" s="17">
        <f t="shared" si="7"/>
        <v>0</v>
      </c>
      <c r="M78" s="17">
        <f t="shared" si="9"/>
        <v>0</v>
      </c>
    </row>
    <row r="79" spans="1:13" x14ac:dyDescent="0.25">
      <c r="B79" s="73"/>
      <c r="C79" s="50" t="s">
        <v>102</v>
      </c>
      <c r="D79" s="20" t="s">
        <v>15</v>
      </c>
      <c r="E79" s="21">
        <v>8</v>
      </c>
      <c r="F79" s="20" t="s">
        <v>16</v>
      </c>
      <c r="G79" s="19"/>
      <c r="H79" s="16"/>
      <c r="I79" s="52">
        <f t="shared" si="8"/>
        <v>3.2</v>
      </c>
      <c r="J79" s="17">
        <v>0.4</v>
      </c>
      <c r="K79" s="17">
        <f t="shared" si="6"/>
        <v>0</v>
      </c>
      <c r="L79" s="17">
        <f t="shared" si="7"/>
        <v>0</v>
      </c>
      <c r="M79" s="17">
        <f t="shared" si="9"/>
        <v>0</v>
      </c>
    </row>
    <row r="80" spans="1:13" x14ac:dyDescent="0.25">
      <c r="B80" s="73"/>
      <c r="C80" s="50" t="s">
        <v>103</v>
      </c>
      <c r="D80" s="20" t="s">
        <v>15</v>
      </c>
      <c r="E80" s="21">
        <v>8</v>
      </c>
      <c r="F80" s="20" t="s">
        <v>16</v>
      </c>
      <c r="G80" s="19"/>
      <c r="H80" s="16"/>
      <c r="I80" s="52">
        <f t="shared" si="8"/>
        <v>6.48</v>
      </c>
      <c r="J80" s="17">
        <v>0.81</v>
      </c>
      <c r="K80" s="17">
        <f t="shared" si="6"/>
        <v>0</v>
      </c>
      <c r="L80" s="17">
        <f t="shared" si="7"/>
        <v>0</v>
      </c>
      <c r="M80" s="17">
        <f t="shared" si="9"/>
        <v>0</v>
      </c>
    </row>
    <row r="81" spans="2:13" x14ac:dyDescent="0.25">
      <c r="B81" s="73"/>
      <c r="C81" s="50" t="s">
        <v>104</v>
      </c>
      <c r="D81" s="20" t="s">
        <v>15</v>
      </c>
      <c r="E81" s="21">
        <v>8</v>
      </c>
      <c r="F81" s="20" t="s">
        <v>16</v>
      </c>
      <c r="G81" s="19"/>
      <c r="H81" s="16"/>
      <c r="I81" s="52">
        <f t="shared" si="8"/>
        <v>18.399999999999999</v>
      </c>
      <c r="J81" s="17">
        <v>2.2999999999999998</v>
      </c>
      <c r="K81" s="17">
        <f t="shared" si="6"/>
        <v>0</v>
      </c>
      <c r="L81" s="17">
        <f t="shared" si="7"/>
        <v>0</v>
      </c>
      <c r="M81" s="17">
        <f t="shared" si="9"/>
        <v>0</v>
      </c>
    </row>
    <row r="82" spans="2:13" x14ac:dyDescent="0.25">
      <c r="B82" s="73"/>
      <c r="C82" s="50" t="s">
        <v>193</v>
      </c>
      <c r="D82" s="20" t="s">
        <v>15</v>
      </c>
      <c r="E82" s="21">
        <v>8</v>
      </c>
      <c r="F82" s="20" t="s">
        <v>16</v>
      </c>
      <c r="G82" s="19"/>
      <c r="H82" s="16"/>
      <c r="I82" s="52">
        <f t="shared" si="8"/>
        <v>43.76</v>
      </c>
      <c r="J82" s="17">
        <v>5.47</v>
      </c>
      <c r="K82" s="17">
        <f t="shared" si="6"/>
        <v>0</v>
      </c>
      <c r="L82" s="17">
        <f t="shared" si="7"/>
        <v>0</v>
      </c>
      <c r="M82" s="17">
        <f t="shared" si="9"/>
        <v>0</v>
      </c>
    </row>
    <row r="83" spans="2:13" x14ac:dyDescent="0.25">
      <c r="B83" s="73"/>
      <c r="C83" s="50" t="s">
        <v>50</v>
      </c>
      <c r="D83" s="20" t="s">
        <v>15</v>
      </c>
      <c r="E83" s="21">
        <v>8</v>
      </c>
      <c r="F83" s="20" t="s">
        <v>16</v>
      </c>
      <c r="G83" s="19"/>
      <c r="H83" s="16"/>
      <c r="I83" s="52">
        <f t="shared" si="8"/>
        <v>4</v>
      </c>
      <c r="J83" s="17">
        <v>0.5</v>
      </c>
      <c r="K83" s="17">
        <f t="shared" si="6"/>
        <v>0</v>
      </c>
      <c r="L83" s="17">
        <f t="shared" si="7"/>
        <v>0</v>
      </c>
      <c r="M83" s="17">
        <f t="shared" si="9"/>
        <v>0</v>
      </c>
    </row>
    <row r="84" spans="2:13" x14ac:dyDescent="0.25">
      <c r="B84" s="73"/>
      <c r="C84" s="50" t="s">
        <v>105</v>
      </c>
      <c r="D84" s="20" t="s">
        <v>15</v>
      </c>
      <c r="E84" s="21">
        <v>8</v>
      </c>
      <c r="F84" s="20" t="s">
        <v>16</v>
      </c>
      <c r="G84" s="19"/>
      <c r="H84" s="16"/>
      <c r="I84" s="52">
        <f t="shared" si="8"/>
        <v>21.04</v>
      </c>
      <c r="J84" s="17">
        <v>2.63</v>
      </c>
      <c r="K84" s="17">
        <f t="shared" si="6"/>
        <v>0</v>
      </c>
      <c r="L84" s="17">
        <f t="shared" si="7"/>
        <v>0</v>
      </c>
      <c r="M84" s="17">
        <f t="shared" si="9"/>
        <v>0</v>
      </c>
    </row>
    <row r="85" spans="2:13" x14ac:dyDescent="0.25">
      <c r="B85" s="73"/>
      <c r="C85" s="50" t="s">
        <v>51</v>
      </c>
      <c r="D85" s="20" t="s">
        <v>15</v>
      </c>
      <c r="E85" s="21">
        <v>8</v>
      </c>
      <c r="F85" s="20" t="s">
        <v>16</v>
      </c>
      <c r="G85" s="19"/>
      <c r="H85" s="16"/>
      <c r="I85" s="52">
        <f t="shared" si="8"/>
        <v>8.8800000000000008</v>
      </c>
      <c r="J85" s="17">
        <v>1.1100000000000001</v>
      </c>
      <c r="K85" s="17">
        <f t="shared" si="6"/>
        <v>0</v>
      </c>
      <c r="L85" s="17">
        <f t="shared" si="7"/>
        <v>0</v>
      </c>
      <c r="M85" s="17">
        <f t="shared" si="9"/>
        <v>0</v>
      </c>
    </row>
    <row r="86" spans="2:13" x14ac:dyDescent="0.25">
      <c r="B86" s="73"/>
      <c r="C86" s="50" t="s">
        <v>194</v>
      </c>
      <c r="D86" s="20" t="s">
        <v>15</v>
      </c>
      <c r="E86" s="21">
        <v>8</v>
      </c>
      <c r="F86" s="20" t="s">
        <v>16</v>
      </c>
      <c r="G86" s="19"/>
      <c r="H86" s="16"/>
      <c r="I86" s="52">
        <f t="shared" si="8"/>
        <v>1.6</v>
      </c>
      <c r="J86" s="17">
        <v>0.2</v>
      </c>
      <c r="K86" s="17">
        <f t="shared" si="6"/>
        <v>0</v>
      </c>
      <c r="L86" s="17">
        <f t="shared" si="7"/>
        <v>0</v>
      </c>
      <c r="M86" s="17">
        <f t="shared" si="9"/>
        <v>0</v>
      </c>
    </row>
    <row r="87" spans="2:13" x14ac:dyDescent="0.25">
      <c r="B87" s="73"/>
      <c r="C87" s="50" t="s">
        <v>106</v>
      </c>
      <c r="D87" s="20" t="s">
        <v>15</v>
      </c>
      <c r="E87" s="21">
        <v>8</v>
      </c>
      <c r="F87" s="20" t="s">
        <v>16</v>
      </c>
      <c r="G87" s="19"/>
      <c r="H87" s="16"/>
      <c r="I87" s="52">
        <f t="shared" si="8"/>
        <v>11.2</v>
      </c>
      <c r="J87" s="17">
        <v>1.4</v>
      </c>
      <c r="K87" s="17">
        <f t="shared" si="6"/>
        <v>0</v>
      </c>
      <c r="L87" s="17">
        <f t="shared" si="7"/>
        <v>0</v>
      </c>
      <c r="M87" s="17">
        <f t="shared" si="9"/>
        <v>0</v>
      </c>
    </row>
    <row r="88" spans="2:13" s="48" customFormat="1" x14ac:dyDescent="0.25">
      <c r="B88" s="73"/>
      <c r="C88" s="50" t="s">
        <v>232</v>
      </c>
      <c r="D88" s="20" t="s">
        <v>15</v>
      </c>
      <c r="E88" s="21">
        <v>8</v>
      </c>
      <c r="F88" s="20" t="s">
        <v>16</v>
      </c>
      <c r="G88" s="19"/>
      <c r="H88" s="16"/>
      <c r="I88" s="52">
        <f t="shared" si="8"/>
        <v>5.92</v>
      </c>
      <c r="J88" s="17">
        <v>0.74</v>
      </c>
      <c r="K88" s="17">
        <f t="shared" si="6"/>
        <v>0</v>
      </c>
      <c r="L88" s="17">
        <f t="shared" si="7"/>
        <v>0</v>
      </c>
      <c r="M88" s="17">
        <f t="shared" si="9"/>
        <v>0</v>
      </c>
    </row>
    <row r="89" spans="2:13" x14ac:dyDescent="0.25">
      <c r="B89" s="73"/>
      <c r="C89" s="50" t="s">
        <v>107</v>
      </c>
      <c r="D89" s="20" t="s">
        <v>15</v>
      </c>
      <c r="E89" s="21">
        <v>8</v>
      </c>
      <c r="F89" s="20" t="s">
        <v>16</v>
      </c>
      <c r="G89" s="19"/>
      <c r="H89" s="16"/>
      <c r="I89" s="52">
        <f t="shared" si="8"/>
        <v>32</v>
      </c>
      <c r="J89" s="17">
        <v>4</v>
      </c>
      <c r="K89" s="17">
        <f t="shared" si="6"/>
        <v>0</v>
      </c>
      <c r="L89" s="17">
        <f t="shared" si="7"/>
        <v>0</v>
      </c>
      <c r="M89" s="17">
        <f t="shared" si="9"/>
        <v>0</v>
      </c>
    </row>
    <row r="90" spans="2:13" s="48" customFormat="1" x14ac:dyDescent="0.25">
      <c r="B90" s="73"/>
      <c r="C90" s="50" t="s">
        <v>233</v>
      </c>
      <c r="D90" s="20" t="s">
        <v>15</v>
      </c>
      <c r="E90" s="21">
        <v>8</v>
      </c>
      <c r="F90" s="20" t="s">
        <v>16</v>
      </c>
      <c r="G90" s="19"/>
      <c r="H90" s="16"/>
      <c r="I90" s="52">
        <f t="shared" si="8"/>
        <v>0.8</v>
      </c>
      <c r="J90" s="17">
        <v>0.1</v>
      </c>
      <c r="K90" s="17">
        <f t="shared" si="6"/>
        <v>0</v>
      </c>
      <c r="L90" s="17">
        <f t="shared" si="7"/>
        <v>0</v>
      </c>
      <c r="M90" s="17">
        <f t="shared" si="9"/>
        <v>0</v>
      </c>
    </row>
    <row r="91" spans="2:13" s="48" customFormat="1" x14ac:dyDescent="0.25">
      <c r="B91" s="73"/>
      <c r="C91" s="50" t="s">
        <v>234</v>
      </c>
      <c r="D91" s="20" t="s">
        <v>15</v>
      </c>
      <c r="E91" s="21">
        <v>8</v>
      </c>
      <c r="F91" s="20" t="s">
        <v>16</v>
      </c>
      <c r="G91" s="19"/>
      <c r="H91" s="16"/>
      <c r="I91" s="52">
        <f t="shared" si="8"/>
        <v>1.44</v>
      </c>
      <c r="J91" s="17">
        <v>0.18</v>
      </c>
      <c r="K91" s="17">
        <f t="shared" si="6"/>
        <v>0</v>
      </c>
      <c r="L91" s="17">
        <f t="shared" si="7"/>
        <v>0</v>
      </c>
      <c r="M91" s="17">
        <f t="shared" si="9"/>
        <v>0</v>
      </c>
    </row>
    <row r="92" spans="2:13" x14ac:dyDescent="0.25">
      <c r="B92" s="73"/>
      <c r="C92" s="50" t="s">
        <v>195</v>
      </c>
      <c r="D92" s="20" t="s">
        <v>15</v>
      </c>
      <c r="E92" s="21">
        <v>8</v>
      </c>
      <c r="F92" s="20" t="s">
        <v>16</v>
      </c>
      <c r="G92" s="19"/>
      <c r="H92" s="16"/>
      <c r="I92" s="52">
        <f t="shared" si="8"/>
        <v>4.32</v>
      </c>
      <c r="J92" s="17">
        <v>0.54</v>
      </c>
      <c r="K92" s="17">
        <f t="shared" si="6"/>
        <v>0</v>
      </c>
      <c r="L92" s="17">
        <f t="shared" si="7"/>
        <v>0</v>
      </c>
      <c r="M92" s="17">
        <f t="shared" si="9"/>
        <v>0</v>
      </c>
    </row>
    <row r="93" spans="2:13" x14ac:dyDescent="0.25">
      <c r="B93" s="73"/>
      <c r="C93" s="50" t="s">
        <v>196</v>
      </c>
      <c r="D93" s="20" t="s">
        <v>15</v>
      </c>
      <c r="E93" s="21">
        <v>8</v>
      </c>
      <c r="F93" s="20" t="s">
        <v>16</v>
      </c>
      <c r="G93" s="19"/>
      <c r="H93" s="16"/>
      <c r="I93" s="52">
        <f t="shared" si="8"/>
        <v>29.12</v>
      </c>
      <c r="J93" s="17">
        <v>3.64</v>
      </c>
      <c r="K93" s="17">
        <f t="shared" si="6"/>
        <v>0</v>
      </c>
      <c r="L93" s="17">
        <f t="shared" si="7"/>
        <v>0</v>
      </c>
      <c r="M93" s="17">
        <f t="shared" si="9"/>
        <v>0</v>
      </c>
    </row>
    <row r="94" spans="2:13" x14ac:dyDescent="0.25">
      <c r="B94" s="73"/>
      <c r="C94" s="50" t="s">
        <v>108</v>
      </c>
      <c r="D94" s="20" t="s">
        <v>15</v>
      </c>
      <c r="E94" s="21">
        <v>8</v>
      </c>
      <c r="F94" s="20" t="s">
        <v>16</v>
      </c>
      <c r="G94" s="19"/>
      <c r="H94" s="16"/>
      <c r="I94" s="52">
        <f t="shared" si="8"/>
        <v>4</v>
      </c>
      <c r="J94" s="17">
        <v>0.5</v>
      </c>
      <c r="K94" s="17">
        <f t="shared" si="6"/>
        <v>0</v>
      </c>
      <c r="L94" s="17">
        <f t="shared" si="7"/>
        <v>0</v>
      </c>
      <c r="M94" s="17">
        <f t="shared" si="9"/>
        <v>0</v>
      </c>
    </row>
    <row r="95" spans="2:13" x14ac:dyDescent="0.25">
      <c r="B95" s="73"/>
      <c r="C95" s="50" t="s">
        <v>197</v>
      </c>
      <c r="D95" s="20" t="s">
        <v>15</v>
      </c>
      <c r="E95" s="21">
        <v>8</v>
      </c>
      <c r="F95" s="20" t="s">
        <v>16</v>
      </c>
      <c r="G95" s="19"/>
      <c r="H95" s="16"/>
      <c r="I95" s="52">
        <f t="shared" si="8"/>
        <v>5.28</v>
      </c>
      <c r="J95" s="17">
        <v>0.66</v>
      </c>
      <c r="K95" s="17">
        <f t="shared" si="6"/>
        <v>0</v>
      </c>
      <c r="L95" s="17">
        <f t="shared" si="7"/>
        <v>0</v>
      </c>
      <c r="M95" s="17">
        <f t="shared" si="9"/>
        <v>0</v>
      </c>
    </row>
    <row r="96" spans="2:13" x14ac:dyDescent="0.25">
      <c r="B96" s="73"/>
      <c r="C96" s="50" t="s">
        <v>198</v>
      </c>
      <c r="D96" s="20" t="s">
        <v>15</v>
      </c>
      <c r="E96" s="21">
        <v>8</v>
      </c>
      <c r="F96" s="20" t="s">
        <v>16</v>
      </c>
      <c r="G96" s="19"/>
      <c r="H96" s="16"/>
      <c r="I96" s="52">
        <f t="shared" si="8"/>
        <v>40</v>
      </c>
      <c r="J96" s="17">
        <v>5</v>
      </c>
      <c r="K96" s="17">
        <f t="shared" si="6"/>
        <v>0</v>
      </c>
      <c r="L96" s="17">
        <f t="shared" si="7"/>
        <v>0</v>
      </c>
      <c r="M96" s="17">
        <f t="shared" si="9"/>
        <v>0</v>
      </c>
    </row>
    <row r="97" spans="2:13" x14ac:dyDescent="0.25">
      <c r="B97" s="73"/>
      <c r="C97" s="50" t="s">
        <v>199</v>
      </c>
      <c r="D97" s="20" t="s">
        <v>15</v>
      </c>
      <c r="E97" s="21">
        <v>8</v>
      </c>
      <c r="F97" s="20" t="s">
        <v>16</v>
      </c>
      <c r="G97" s="19"/>
      <c r="H97" s="16"/>
      <c r="I97" s="52">
        <f t="shared" si="8"/>
        <v>30.96</v>
      </c>
      <c r="J97" s="17">
        <v>3.87</v>
      </c>
      <c r="K97" s="17">
        <f t="shared" si="6"/>
        <v>0</v>
      </c>
      <c r="L97" s="17">
        <f t="shared" si="7"/>
        <v>0</v>
      </c>
      <c r="M97" s="17">
        <f t="shared" si="9"/>
        <v>0</v>
      </c>
    </row>
    <row r="98" spans="2:13" x14ac:dyDescent="0.25">
      <c r="B98" s="73"/>
      <c r="C98" s="50" t="s">
        <v>109</v>
      </c>
      <c r="D98" s="20" t="s">
        <v>15</v>
      </c>
      <c r="E98" s="21">
        <v>8</v>
      </c>
      <c r="F98" s="20" t="s">
        <v>16</v>
      </c>
      <c r="G98" s="19"/>
      <c r="H98" s="16"/>
      <c r="I98" s="52">
        <f t="shared" si="8"/>
        <v>8.8000000000000007</v>
      </c>
      <c r="J98" s="17">
        <v>1.1000000000000001</v>
      </c>
      <c r="K98" s="17">
        <f t="shared" si="6"/>
        <v>0</v>
      </c>
      <c r="L98" s="17">
        <f t="shared" si="7"/>
        <v>0</v>
      </c>
      <c r="M98" s="17">
        <f t="shared" si="9"/>
        <v>0</v>
      </c>
    </row>
    <row r="99" spans="2:13" x14ac:dyDescent="0.25">
      <c r="B99" s="73"/>
      <c r="C99" s="50" t="s">
        <v>110</v>
      </c>
      <c r="D99" s="20" t="s">
        <v>15</v>
      </c>
      <c r="E99" s="21">
        <v>8</v>
      </c>
      <c r="F99" s="20" t="s">
        <v>16</v>
      </c>
      <c r="G99" s="19"/>
      <c r="H99" s="16"/>
      <c r="I99" s="52">
        <f t="shared" si="8"/>
        <v>16.88</v>
      </c>
      <c r="J99" s="17">
        <v>2.11</v>
      </c>
      <c r="K99" s="17">
        <f t="shared" si="6"/>
        <v>0</v>
      </c>
      <c r="L99" s="17">
        <f t="shared" si="7"/>
        <v>0</v>
      </c>
      <c r="M99" s="17">
        <f t="shared" si="9"/>
        <v>0</v>
      </c>
    </row>
    <row r="100" spans="2:13" x14ac:dyDescent="0.25">
      <c r="B100" s="73"/>
      <c r="C100" s="50" t="s">
        <v>111</v>
      </c>
      <c r="D100" s="20" t="s">
        <v>15</v>
      </c>
      <c r="E100" s="21">
        <v>8</v>
      </c>
      <c r="F100" s="20" t="s">
        <v>16</v>
      </c>
      <c r="G100" s="19"/>
      <c r="H100" s="16"/>
      <c r="I100" s="52">
        <f t="shared" si="8"/>
        <v>16.8</v>
      </c>
      <c r="J100" s="17">
        <v>2.1</v>
      </c>
      <c r="K100" s="17">
        <f t="shared" si="6"/>
        <v>0</v>
      </c>
      <c r="L100" s="17">
        <f t="shared" si="7"/>
        <v>0</v>
      </c>
      <c r="M100" s="17">
        <f t="shared" si="9"/>
        <v>0</v>
      </c>
    </row>
    <row r="101" spans="2:13" x14ac:dyDescent="0.25">
      <c r="B101" s="73"/>
      <c r="C101" s="50" t="s">
        <v>200</v>
      </c>
      <c r="D101" s="20" t="s">
        <v>15</v>
      </c>
      <c r="E101" s="21">
        <v>8</v>
      </c>
      <c r="F101" s="20" t="s">
        <v>16</v>
      </c>
      <c r="G101" s="19"/>
      <c r="H101" s="16"/>
      <c r="I101" s="52">
        <f t="shared" si="8"/>
        <v>3.2</v>
      </c>
      <c r="J101" s="17">
        <v>0.4</v>
      </c>
      <c r="K101" s="17">
        <f t="shared" si="6"/>
        <v>0</v>
      </c>
      <c r="L101" s="17">
        <f t="shared" si="7"/>
        <v>0</v>
      </c>
      <c r="M101" s="17">
        <f t="shared" si="9"/>
        <v>0</v>
      </c>
    </row>
    <row r="102" spans="2:13" x14ac:dyDescent="0.25">
      <c r="B102" s="73"/>
      <c r="C102" s="50" t="s">
        <v>112</v>
      </c>
      <c r="D102" s="20" t="s">
        <v>15</v>
      </c>
      <c r="E102" s="21">
        <v>8</v>
      </c>
      <c r="F102" s="20" t="s">
        <v>16</v>
      </c>
      <c r="G102" s="19"/>
      <c r="H102" s="16"/>
      <c r="I102" s="52">
        <f t="shared" si="8"/>
        <v>43.04</v>
      </c>
      <c r="J102" s="17">
        <v>5.38</v>
      </c>
      <c r="K102" s="17">
        <f t="shared" ref="K102:K134" si="10">J102*G102</f>
        <v>0</v>
      </c>
      <c r="L102" s="17">
        <f t="shared" ref="L102:L134" si="11">J102*H102*E102</f>
        <v>0</v>
      </c>
      <c r="M102" s="17">
        <f t="shared" si="9"/>
        <v>0</v>
      </c>
    </row>
    <row r="103" spans="2:13" x14ac:dyDescent="0.25">
      <c r="B103" s="73"/>
      <c r="C103" s="50" t="s">
        <v>201</v>
      </c>
      <c r="D103" s="20" t="s">
        <v>15</v>
      </c>
      <c r="E103" s="21">
        <v>8</v>
      </c>
      <c r="F103" s="20" t="s">
        <v>16</v>
      </c>
      <c r="G103" s="19"/>
      <c r="H103" s="16"/>
      <c r="I103" s="52">
        <f t="shared" si="8"/>
        <v>14.88</v>
      </c>
      <c r="J103" s="17">
        <v>1.86</v>
      </c>
      <c r="K103" s="17">
        <f t="shared" si="10"/>
        <v>0</v>
      </c>
      <c r="L103" s="17">
        <f t="shared" si="11"/>
        <v>0</v>
      </c>
      <c r="M103" s="17">
        <f t="shared" si="9"/>
        <v>0</v>
      </c>
    </row>
    <row r="104" spans="2:13" x14ac:dyDescent="0.25">
      <c r="B104" s="73"/>
      <c r="C104" s="50" t="s">
        <v>113</v>
      </c>
      <c r="D104" s="20" t="s">
        <v>15</v>
      </c>
      <c r="E104" s="21">
        <v>8</v>
      </c>
      <c r="F104" s="20" t="s">
        <v>16</v>
      </c>
      <c r="G104" s="19"/>
      <c r="H104" s="16"/>
      <c r="I104" s="52">
        <f t="shared" si="8"/>
        <v>24</v>
      </c>
      <c r="J104" s="17">
        <v>3</v>
      </c>
      <c r="K104" s="17">
        <f t="shared" si="10"/>
        <v>0</v>
      </c>
      <c r="L104" s="17">
        <f t="shared" si="11"/>
        <v>0</v>
      </c>
      <c r="M104" s="17">
        <f t="shared" si="9"/>
        <v>0</v>
      </c>
    </row>
    <row r="105" spans="2:13" x14ac:dyDescent="0.25">
      <c r="B105" s="73"/>
      <c r="C105" s="50" t="s">
        <v>114</v>
      </c>
      <c r="D105" s="20" t="s">
        <v>15</v>
      </c>
      <c r="E105" s="21">
        <v>8</v>
      </c>
      <c r="F105" s="20" t="s">
        <v>16</v>
      </c>
      <c r="G105" s="19"/>
      <c r="H105" s="16"/>
      <c r="I105" s="52">
        <f t="shared" si="8"/>
        <v>8.08</v>
      </c>
      <c r="J105" s="17">
        <v>1.01</v>
      </c>
      <c r="K105" s="17">
        <f t="shared" si="10"/>
        <v>0</v>
      </c>
      <c r="L105" s="17">
        <f t="shared" si="11"/>
        <v>0</v>
      </c>
      <c r="M105" s="17">
        <f t="shared" si="9"/>
        <v>0</v>
      </c>
    </row>
    <row r="106" spans="2:13" x14ac:dyDescent="0.25">
      <c r="B106" s="73"/>
      <c r="C106" s="50" t="s">
        <v>115</v>
      </c>
      <c r="D106" s="20" t="s">
        <v>15</v>
      </c>
      <c r="E106" s="21">
        <v>8</v>
      </c>
      <c r="F106" s="20" t="s">
        <v>16</v>
      </c>
      <c r="G106" s="19"/>
      <c r="H106" s="16"/>
      <c r="I106" s="52">
        <f t="shared" si="8"/>
        <v>7.04</v>
      </c>
      <c r="J106" s="17">
        <v>0.88</v>
      </c>
      <c r="K106" s="17">
        <f t="shared" si="10"/>
        <v>0</v>
      </c>
      <c r="L106" s="17">
        <f t="shared" si="11"/>
        <v>0</v>
      </c>
      <c r="M106" s="17">
        <f t="shared" si="9"/>
        <v>0</v>
      </c>
    </row>
    <row r="107" spans="2:13" x14ac:dyDescent="0.25">
      <c r="B107" s="73"/>
      <c r="C107" s="50" t="s">
        <v>116</v>
      </c>
      <c r="D107" s="20" t="s">
        <v>15</v>
      </c>
      <c r="E107" s="21">
        <v>8</v>
      </c>
      <c r="F107" s="20" t="s">
        <v>16</v>
      </c>
      <c r="G107" s="19"/>
      <c r="H107" s="16"/>
      <c r="I107" s="52">
        <f t="shared" si="8"/>
        <v>18.239999999999998</v>
      </c>
      <c r="J107" s="17">
        <v>2.2799999999999998</v>
      </c>
      <c r="K107" s="17">
        <f t="shared" si="10"/>
        <v>0</v>
      </c>
      <c r="L107" s="17">
        <f t="shared" si="11"/>
        <v>0</v>
      </c>
      <c r="M107" s="17">
        <f t="shared" si="9"/>
        <v>0</v>
      </c>
    </row>
    <row r="108" spans="2:13" x14ac:dyDescent="0.25">
      <c r="B108" s="73"/>
      <c r="C108" s="50" t="s">
        <v>117</v>
      </c>
      <c r="D108" s="20" t="s">
        <v>15</v>
      </c>
      <c r="E108" s="21">
        <v>8</v>
      </c>
      <c r="F108" s="20" t="s">
        <v>16</v>
      </c>
      <c r="G108" s="19"/>
      <c r="H108" s="16"/>
      <c r="I108" s="52">
        <f t="shared" si="8"/>
        <v>14.16</v>
      </c>
      <c r="J108" s="17">
        <v>1.77</v>
      </c>
      <c r="K108" s="17">
        <f t="shared" si="10"/>
        <v>0</v>
      </c>
      <c r="L108" s="17">
        <f t="shared" si="11"/>
        <v>0</v>
      </c>
      <c r="M108" s="17">
        <f t="shared" si="9"/>
        <v>0</v>
      </c>
    </row>
    <row r="109" spans="2:13" x14ac:dyDescent="0.25">
      <c r="B109" s="73"/>
      <c r="C109" s="50" t="s">
        <v>118</v>
      </c>
      <c r="D109" s="20" t="s">
        <v>15</v>
      </c>
      <c r="E109" s="21">
        <v>8</v>
      </c>
      <c r="F109" s="20" t="s">
        <v>16</v>
      </c>
      <c r="G109" s="19"/>
      <c r="H109" s="16"/>
      <c r="I109" s="52">
        <f t="shared" si="8"/>
        <v>5.68</v>
      </c>
      <c r="J109" s="17">
        <v>0.71</v>
      </c>
      <c r="K109" s="17">
        <f t="shared" si="10"/>
        <v>0</v>
      </c>
      <c r="L109" s="17">
        <f t="shared" si="11"/>
        <v>0</v>
      </c>
      <c r="M109" s="17">
        <f t="shared" si="9"/>
        <v>0</v>
      </c>
    </row>
    <row r="110" spans="2:13" x14ac:dyDescent="0.25">
      <c r="B110" s="73"/>
      <c r="C110" s="50" t="s">
        <v>119</v>
      </c>
      <c r="D110" s="20" t="s">
        <v>15</v>
      </c>
      <c r="E110" s="21">
        <v>8</v>
      </c>
      <c r="F110" s="20" t="s">
        <v>16</v>
      </c>
      <c r="G110" s="19"/>
      <c r="H110" s="16"/>
      <c r="I110" s="52">
        <f t="shared" si="8"/>
        <v>20</v>
      </c>
      <c r="J110" s="17">
        <v>2.5</v>
      </c>
      <c r="K110" s="17">
        <f t="shared" si="10"/>
        <v>0</v>
      </c>
      <c r="L110" s="17">
        <f t="shared" si="11"/>
        <v>0</v>
      </c>
      <c r="M110" s="17">
        <f t="shared" si="9"/>
        <v>0</v>
      </c>
    </row>
    <row r="111" spans="2:13" x14ac:dyDescent="0.25">
      <c r="B111" s="73"/>
      <c r="C111" s="50" t="s">
        <v>52</v>
      </c>
      <c r="D111" s="20" t="s">
        <v>15</v>
      </c>
      <c r="E111" s="21">
        <v>8</v>
      </c>
      <c r="F111" s="20" t="s">
        <v>16</v>
      </c>
      <c r="G111" s="19"/>
      <c r="H111" s="16"/>
      <c r="I111" s="52">
        <f t="shared" si="8"/>
        <v>7.2</v>
      </c>
      <c r="J111" s="17">
        <v>0.9</v>
      </c>
      <c r="K111" s="17">
        <f t="shared" si="10"/>
        <v>0</v>
      </c>
      <c r="L111" s="17">
        <f t="shared" si="11"/>
        <v>0</v>
      </c>
      <c r="M111" s="17">
        <f t="shared" si="9"/>
        <v>0</v>
      </c>
    </row>
    <row r="112" spans="2:13" x14ac:dyDescent="0.25">
      <c r="B112" s="73"/>
      <c r="C112" s="50" t="s">
        <v>202</v>
      </c>
      <c r="D112" s="20" t="s">
        <v>15</v>
      </c>
      <c r="E112" s="21">
        <v>8</v>
      </c>
      <c r="F112" s="20" t="s">
        <v>16</v>
      </c>
      <c r="G112" s="19"/>
      <c r="H112" s="16"/>
      <c r="I112" s="52">
        <f t="shared" si="8"/>
        <v>4</v>
      </c>
      <c r="J112" s="17">
        <v>0.5</v>
      </c>
      <c r="K112" s="17">
        <f t="shared" si="10"/>
        <v>0</v>
      </c>
      <c r="L112" s="17">
        <f t="shared" si="11"/>
        <v>0</v>
      </c>
      <c r="M112" s="17">
        <f t="shared" si="9"/>
        <v>0</v>
      </c>
    </row>
    <row r="113" spans="2:13" x14ac:dyDescent="0.25">
      <c r="B113" s="73"/>
      <c r="C113" s="50" t="s">
        <v>120</v>
      </c>
      <c r="D113" s="20" t="s">
        <v>15</v>
      </c>
      <c r="E113" s="21">
        <v>8</v>
      </c>
      <c r="F113" s="20" t="s">
        <v>16</v>
      </c>
      <c r="G113" s="19"/>
      <c r="H113" s="16"/>
      <c r="I113" s="52">
        <f t="shared" si="8"/>
        <v>9.6</v>
      </c>
      <c r="J113" s="17">
        <v>1.2</v>
      </c>
      <c r="K113" s="17">
        <f t="shared" si="10"/>
        <v>0</v>
      </c>
      <c r="L113" s="17">
        <f t="shared" si="11"/>
        <v>0</v>
      </c>
      <c r="M113" s="17">
        <f t="shared" si="9"/>
        <v>0</v>
      </c>
    </row>
    <row r="114" spans="2:13" x14ac:dyDescent="0.25">
      <c r="B114" s="73"/>
      <c r="C114" s="50" t="s">
        <v>121</v>
      </c>
      <c r="D114" s="20" t="s">
        <v>15</v>
      </c>
      <c r="E114" s="21">
        <v>8</v>
      </c>
      <c r="F114" s="20" t="s">
        <v>16</v>
      </c>
      <c r="G114" s="19"/>
      <c r="H114" s="16"/>
      <c r="I114" s="52">
        <f t="shared" si="8"/>
        <v>42.48</v>
      </c>
      <c r="J114" s="17">
        <v>5.31</v>
      </c>
      <c r="K114" s="17">
        <f t="shared" si="10"/>
        <v>0</v>
      </c>
      <c r="L114" s="17">
        <f t="shared" si="11"/>
        <v>0</v>
      </c>
      <c r="M114" s="17">
        <f t="shared" si="9"/>
        <v>0</v>
      </c>
    </row>
    <row r="115" spans="2:13" x14ac:dyDescent="0.25">
      <c r="B115" s="73"/>
      <c r="C115" s="50" t="s">
        <v>53</v>
      </c>
      <c r="D115" s="20" t="s">
        <v>15</v>
      </c>
      <c r="E115" s="21">
        <v>8</v>
      </c>
      <c r="F115" s="20" t="s">
        <v>16</v>
      </c>
      <c r="G115" s="19"/>
      <c r="H115" s="16"/>
      <c r="I115" s="52">
        <f t="shared" si="8"/>
        <v>3.76</v>
      </c>
      <c r="J115" s="17">
        <v>0.47</v>
      </c>
      <c r="K115" s="17">
        <f t="shared" si="10"/>
        <v>0</v>
      </c>
      <c r="L115" s="17">
        <f t="shared" si="11"/>
        <v>0</v>
      </c>
      <c r="M115" s="17">
        <f t="shared" si="9"/>
        <v>0</v>
      </c>
    </row>
    <row r="116" spans="2:13" x14ac:dyDescent="0.25">
      <c r="B116" s="73"/>
      <c r="C116" s="50" t="s">
        <v>122</v>
      </c>
      <c r="D116" s="20" t="s">
        <v>15</v>
      </c>
      <c r="E116" s="21">
        <v>8</v>
      </c>
      <c r="F116" s="20" t="s">
        <v>16</v>
      </c>
      <c r="G116" s="19"/>
      <c r="H116" s="16"/>
      <c r="I116" s="52">
        <f t="shared" si="8"/>
        <v>5.44</v>
      </c>
      <c r="J116" s="17">
        <v>0.68</v>
      </c>
      <c r="K116" s="17">
        <f t="shared" si="10"/>
        <v>0</v>
      </c>
      <c r="L116" s="17">
        <f t="shared" si="11"/>
        <v>0</v>
      </c>
      <c r="M116" s="17">
        <f t="shared" si="9"/>
        <v>0</v>
      </c>
    </row>
    <row r="117" spans="2:13" x14ac:dyDescent="0.25">
      <c r="B117" s="73"/>
      <c r="C117" s="50" t="s">
        <v>123</v>
      </c>
      <c r="D117" s="20" t="s">
        <v>15</v>
      </c>
      <c r="E117" s="21">
        <v>8</v>
      </c>
      <c r="F117" s="20" t="s">
        <v>16</v>
      </c>
      <c r="G117" s="19"/>
      <c r="H117" s="16"/>
      <c r="I117" s="52">
        <f t="shared" si="8"/>
        <v>15.36</v>
      </c>
      <c r="J117" s="17">
        <v>1.92</v>
      </c>
      <c r="K117" s="17">
        <f t="shared" si="10"/>
        <v>0</v>
      </c>
      <c r="L117" s="17">
        <f t="shared" si="11"/>
        <v>0</v>
      </c>
      <c r="M117" s="17">
        <f t="shared" si="9"/>
        <v>0</v>
      </c>
    </row>
    <row r="118" spans="2:13" x14ac:dyDescent="0.25">
      <c r="B118" s="73"/>
      <c r="C118" s="50" t="s">
        <v>124</v>
      </c>
      <c r="D118" s="20" t="s">
        <v>15</v>
      </c>
      <c r="E118" s="21">
        <v>8</v>
      </c>
      <c r="F118" s="20" t="s">
        <v>16</v>
      </c>
      <c r="G118" s="19"/>
      <c r="H118" s="16"/>
      <c r="I118" s="52">
        <f t="shared" si="8"/>
        <v>12</v>
      </c>
      <c r="J118" s="17">
        <v>1.5</v>
      </c>
      <c r="K118" s="17">
        <f t="shared" si="10"/>
        <v>0</v>
      </c>
      <c r="L118" s="17">
        <f t="shared" si="11"/>
        <v>0</v>
      </c>
      <c r="M118" s="17">
        <f t="shared" si="9"/>
        <v>0</v>
      </c>
    </row>
    <row r="119" spans="2:13" x14ac:dyDescent="0.25">
      <c r="B119" s="73"/>
      <c r="C119" s="50" t="s">
        <v>125</v>
      </c>
      <c r="D119" s="20" t="s">
        <v>15</v>
      </c>
      <c r="E119" s="21">
        <v>8</v>
      </c>
      <c r="F119" s="20" t="s">
        <v>16</v>
      </c>
      <c r="G119" s="19"/>
      <c r="H119" s="16"/>
      <c r="I119" s="52">
        <f t="shared" si="8"/>
        <v>13.28</v>
      </c>
      <c r="J119" s="17">
        <v>1.66</v>
      </c>
      <c r="K119" s="17">
        <f t="shared" si="10"/>
        <v>0</v>
      </c>
      <c r="L119" s="17">
        <f t="shared" si="11"/>
        <v>0</v>
      </c>
      <c r="M119" s="17">
        <f t="shared" si="9"/>
        <v>0</v>
      </c>
    </row>
    <row r="120" spans="2:13" x14ac:dyDescent="0.25">
      <c r="B120" s="73"/>
      <c r="C120" s="50" t="s">
        <v>126</v>
      </c>
      <c r="D120" s="20" t="s">
        <v>15</v>
      </c>
      <c r="E120" s="21">
        <v>8</v>
      </c>
      <c r="F120" s="20" t="s">
        <v>16</v>
      </c>
      <c r="G120" s="19"/>
      <c r="H120" s="16"/>
      <c r="I120" s="52">
        <f t="shared" si="8"/>
        <v>10.24</v>
      </c>
      <c r="J120" s="17">
        <v>1.28</v>
      </c>
      <c r="K120" s="17">
        <f t="shared" si="10"/>
        <v>0</v>
      </c>
      <c r="L120" s="17">
        <f t="shared" si="11"/>
        <v>0</v>
      </c>
      <c r="M120" s="17">
        <f t="shared" si="9"/>
        <v>0</v>
      </c>
    </row>
    <row r="121" spans="2:13" x14ac:dyDescent="0.25">
      <c r="B121" s="73"/>
      <c r="C121" s="50" t="s">
        <v>127</v>
      </c>
      <c r="D121" s="20" t="s">
        <v>15</v>
      </c>
      <c r="E121" s="21">
        <v>8</v>
      </c>
      <c r="F121" s="20" t="s">
        <v>16</v>
      </c>
      <c r="G121" s="19"/>
      <c r="H121" s="16"/>
      <c r="I121" s="52">
        <f t="shared" si="8"/>
        <v>17.2</v>
      </c>
      <c r="J121" s="17">
        <v>2.15</v>
      </c>
      <c r="K121" s="17">
        <f t="shared" si="10"/>
        <v>0</v>
      </c>
      <c r="L121" s="17">
        <f t="shared" si="11"/>
        <v>0</v>
      </c>
      <c r="M121" s="17">
        <f t="shared" si="9"/>
        <v>0</v>
      </c>
    </row>
    <row r="122" spans="2:13" x14ac:dyDescent="0.25">
      <c r="B122" s="73"/>
      <c r="C122" s="50">
        <v>550</v>
      </c>
      <c r="D122" s="20" t="s">
        <v>15</v>
      </c>
      <c r="E122" s="21">
        <v>8</v>
      </c>
      <c r="F122" s="20" t="s">
        <v>16</v>
      </c>
      <c r="G122" s="19"/>
      <c r="H122" s="16"/>
      <c r="I122" s="52">
        <f t="shared" si="8"/>
        <v>4</v>
      </c>
      <c r="J122" s="17">
        <v>0.5</v>
      </c>
      <c r="K122" s="17">
        <f t="shared" si="10"/>
        <v>0</v>
      </c>
      <c r="L122" s="17">
        <f t="shared" si="11"/>
        <v>0</v>
      </c>
      <c r="M122" s="17">
        <f t="shared" si="9"/>
        <v>0</v>
      </c>
    </row>
    <row r="123" spans="2:13" x14ac:dyDescent="0.25">
      <c r="B123" s="73"/>
      <c r="C123" s="50" t="s">
        <v>129</v>
      </c>
      <c r="D123" s="20" t="s">
        <v>15</v>
      </c>
      <c r="E123" s="21">
        <v>8</v>
      </c>
      <c r="F123" s="20" t="s">
        <v>16</v>
      </c>
      <c r="G123" s="19"/>
      <c r="H123" s="16"/>
      <c r="I123" s="52">
        <f t="shared" si="8"/>
        <v>25.36</v>
      </c>
      <c r="J123" s="17">
        <v>3.17</v>
      </c>
      <c r="K123" s="17">
        <f t="shared" si="10"/>
        <v>0</v>
      </c>
      <c r="L123" s="17">
        <f t="shared" si="11"/>
        <v>0</v>
      </c>
      <c r="M123" s="17">
        <f t="shared" si="9"/>
        <v>0</v>
      </c>
    </row>
    <row r="124" spans="2:13" x14ac:dyDescent="0.25">
      <c r="B124" s="73"/>
      <c r="C124" s="50" t="s">
        <v>130</v>
      </c>
      <c r="D124" s="20" t="s">
        <v>15</v>
      </c>
      <c r="E124" s="21">
        <v>8</v>
      </c>
      <c r="F124" s="20" t="s">
        <v>16</v>
      </c>
      <c r="G124" s="19"/>
      <c r="H124" s="16"/>
      <c r="I124" s="52">
        <f t="shared" si="8"/>
        <v>22.8</v>
      </c>
      <c r="J124" s="17">
        <v>2.85</v>
      </c>
      <c r="K124" s="17">
        <f t="shared" si="10"/>
        <v>0</v>
      </c>
      <c r="L124" s="17">
        <f t="shared" si="11"/>
        <v>0</v>
      </c>
      <c r="M124" s="17">
        <f t="shared" si="9"/>
        <v>0</v>
      </c>
    </row>
    <row r="125" spans="2:13" x14ac:dyDescent="0.25">
      <c r="B125" s="73"/>
      <c r="C125" s="50" t="s">
        <v>131</v>
      </c>
      <c r="D125" s="20" t="s">
        <v>15</v>
      </c>
      <c r="E125" s="21">
        <v>8</v>
      </c>
      <c r="F125" s="20" t="s">
        <v>16</v>
      </c>
      <c r="G125" s="19"/>
      <c r="H125" s="16"/>
      <c r="I125" s="52">
        <f t="shared" si="8"/>
        <v>1.6</v>
      </c>
      <c r="J125" s="17">
        <v>0.2</v>
      </c>
      <c r="K125" s="17">
        <f t="shared" si="10"/>
        <v>0</v>
      </c>
      <c r="L125" s="17">
        <f t="shared" si="11"/>
        <v>0</v>
      </c>
      <c r="M125" s="17">
        <f t="shared" si="9"/>
        <v>0</v>
      </c>
    </row>
    <row r="126" spans="2:13" x14ac:dyDescent="0.25">
      <c r="B126" s="73"/>
      <c r="C126" s="50" t="s">
        <v>132</v>
      </c>
      <c r="D126" s="20" t="s">
        <v>15</v>
      </c>
      <c r="E126" s="21">
        <v>8</v>
      </c>
      <c r="F126" s="20" t="s">
        <v>16</v>
      </c>
      <c r="G126" s="19"/>
      <c r="H126" s="16"/>
      <c r="I126" s="52">
        <f t="shared" si="8"/>
        <v>1.6</v>
      </c>
      <c r="J126" s="17">
        <v>0.2</v>
      </c>
      <c r="K126" s="17">
        <f t="shared" si="10"/>
        <v>0</v>
      </c>
      <c r="L126" s="17">
        <f t="shared" si="11"/>
        <v>0</v>
      </c>
      <c r="M126" s="17">
        <f t="shared" si="9"/>
        <v>0</v>
      </c>
    </row>
    <row r="127" spans="2:13" x14ac:dyDescent="0.25">
      <c r="B127" s="73"/>
      <c r="C127" s="50" t="s">
        <v>133</v>
      </c>
      <c r="D127" s="20" t="s">
        <v>15</v>
      </c>
      <c r="E127" s="21">
        <v>8</v>
      </c>
      <c r="F127" s="20" t="s">
        <v>16</v>
      </c>
      <c r="G127" s="19"/>
      <c r="H127" s="16"/>
      <c r="I127" s="52">
        <f t="shared" si="8"/>
        <v>11.2</v>
      </c>
      <c r="J127" s="17">
        <v>1.4</v>
      </c>
      <c r="K127" s="17">
        <f t="shared" si="10"/>
        <v>0</v>
      </c>
      <c r="L127" s="17">
        <f t="shared" si="11"/>
        <v>0</v>
      </c>
      <c r="M127" s="17">
        <f t="shared" si="9"/>
        <v>0</v>
      </c>
    </row>
    <row r="128" spans="2:13" x14ac:dyDescent="0.25">
      <c r="B128" s="73"/>
      <c r="C128" s="50" t="s">
        <v>54</v>
      </c>
      <c r="D128" s="20" t="s">
        <v>15</v>
      </c>
      <c r="E128" s="21">
        <v>8</v>
      </c>
      <c r="F128" s="20" t="s">
        <v>16</v>
      </c>
      <c r="G128" s="19"/>
      <c r="H128" s="16"/>
      <c r="I128" s="52">
        <f t="shared" si="8"/>
        <v>6.08</v>
      </c>
      <c r="J128" s="17">
        <v>0.76</v>
      </c>
      <c r="K128" s="17">
        <f t="shared" si="10"/>
        <v>0</v>
      </c>
      <c r="L128" s="17">
        <f t="shared" si="11"/>
        <v>0</v>
      </c>
      <c r="M128" s="17">
        <f t="shared" si="9"/>
        <v>0</v>
      </c>
    </row>
    <row r="129" spans="2:13" x14ac:dyDescent="0.25">
      <c r="B129" s="73"/>
      <c r="C129" s="50" t="s">
        <v>134</v>
      </c>
      <c r="D129" s="20" t="s">
        <v>15</v>
      </c>
      <c r="E129" s="21">
        <v>8</v>
      </c>
      <c r="F129" s="20" t="s">
        <v>16</v>
      </c>
      <c r="G129" s="19"/>
      <c r="H129" s="16"/>
      <c r="I129" s="52">
        <f t="shared" si="8"/>
        <v>18.399999999999999</v>
      </c>
      <c r="J129" s="17">
        <v>2.2999999999999998</v>
      </c>
      <c r="K129" s="17">
        <f t="shared" si="10"/>
        <v>0</v>
      </c>
      <c r="L129" s="17">
        <f t="shared" si="11"/>
        <v>0</v>
      </c>
      <c r="M129" s="17">
        <f t="shared" si="9"/>
        <v>0</v>
      </c>
    </row>
    <row r="130" spans="2:13" x14ac:dyDescent="0.25">
      <c r="B130" s="73"/>
      <c r="C130" s="50" t="s">
        <v>135</v>
      </c>
      <c r="D130" s="20" t="s">
        <v>15</v>
      </c>
      <c r="E130" s="21">
        <v>8</v>
      </c>
      <c r="F130" s="20" t="s">
        <v>16</v>
      </c>
      <c r="G130" s="19"/>
      <c r="H130" s="16"/>
      <c r="I130" s="52">
        <f t="shared" si="8"/>
        <v>10</v>
      </c>
      <c r="J130" s="17">
        <v>1.25</v>
      </c>
      <c r="K130" s="17">
        <f t="shared" si="10"/>
        <v>0</v>
      </c>
      <c r="L130" s="17">
        <f t="shared" si="11"/>
        <v>0</v>
      </c>
      <c r="M130" s="17">
        <f t="shared" si="9"/>
        <v>0</v>
      </c>
    </row>
    <row r="131" spans="2:13" s="48" customFormat="1" x14ac:dyDescent="0.25">
      <c r="B131" s="73"/>
      <c r="C131" s="50" t="s">
        <v>235</v>
      </c>
      <c r="D131" s="20" t="s">
        <v>15</v>
      </c>
      <c r="E131" s="21">
        <v>8</v>
      </c>
      <c r="F131" s="20" t="s">
        <v>16</v>
      </c>
      <c r="G131" s="19"/>
      <c r="H131" s="16"/>
      <c r="I131" s="52">
        <f t="shared" si="8"/>
        <v>3.2</v>
      </c>
      <c r="J131" s="17">
        <v>0.4</v>
      </c>
      <c r="K131" s="17">
        <f t="shared" si="10"/>
        <v>0</v>
      </c>
      <c r="L131" s="17">
        <f t="shared" si="11"/>
        <v>0</v>
      </c>
      <c r="M131" s="17">
        <f t="shared" si="9"/>
        <v>0</v>
      </c>
    </row>
    <row r="132" spans="2:13" x14ac:dyDescent="0.25">
      <c r="B132" s="73"/>
      <c r="C132" s="50" t="s">
        <v>136</v>
      </c>
      <c r="D132" s="20" t="s">
        <v>15</v>
      </c>
      <c r="E132" s="21">
        <v>8</v>
      </c>
      <c r="F132" s="20" t="s">
        <v>16</v>
      </c>
      <c r="G132" s="19"/>
      <c r="H132" s="16"/>
      <c r="I132" s="52">
        <f t="shared" si="8"/>
        <v>15.36</v>
      </c>
      <c r="J132" s="17">
        <v>1.92</v>
      </c>
      <c r="K132" s="17">
        <f t="shared" si="10"/>
        <v>0</v>
      </c>
      <c r="L132" s="17">
        <f t="shared" si="11"/>
        <v>0</v>
      </c>
      <c r="M132" s="17">
        <f t="shared" si="9"/>
        <v>0</v>
      </c>
    </row>
    <row r="133" spans="2:13" x14ac:dyDescent="0.25">
      <c r="B133" s="73"/>
      <c r="C133" s="50" t="s">
        <v>137</v>
      </c>
      <c r="D133" s="20" t="s">
        <v>15</v>
      </c>
      <c r="E133" s="21">
        <v>8</v>
      </c>
      <c r="F133" s="20" t="s">
        <v>16</v>
      </c>
      <c r="G133" s="19"/>
      <c r="H133" s="16"/>
      <c r="I133" s="52">
        <f t="shared" si="8"/>
        <v>15.2</v>
      </c>
      <c r="J133" s="17">
        <v>1.9</v>
      </c>
      <c r="K133" s="17">
        <f t="shared" si="10"/>
        <v>0</v>
      </c>
      <c r="L133" s="17">
        <f t="shared" si="11"/>
        <v>0</v>
      </c>
      <c r="M133" s="17">
        <f t="shared" si="9"/>
        <v>0</v>
      </c>
    </row>
    <row r="134" spans="2:13" x14ac:dyDescent="0.25">
      <c r="B134" s="73"/>
      <c r="C134" s="50" t="s">
        <v>138</v>
      </c>
      <c r="D134" s="20" t="s">
        <v>15</v>
      </c>
      <c r="E134" s="21">
        <v>8</v>
      </c>
      <c r="F134" s="20" t="s">
        <v>16</v>
      </c>
      <c r="G134" s="19"/>
      <c r="H134" s="16"/>
      <c r="I134" s="52">
        <f t="shared" si="8"/>
        <v>30.48</v>
      </c>
      <c r="J134" s="17">
        <v>3.81</v>
      </c>
      <c r="K134" s="17">
        <f t="shared" si="10"/>
        <v>0</v>
      </c>
      <c r="L134" s="17">
        <f t="shared" si="11"/>
        <v>0</v>
      </c>
      <c r="M134" s="17">
        <f t="shared" si="9"/>
        <v>0</v>
      </c>
    </row>
    <row r="135" spans="2:13" x14ac:dyDescent="0.25">
      <c r="B135" s="73"/>
      <c r="C135" s="50" t="s">
        <v>203</v>
      </c>
      <c r="D135" s="20" t="s">
        <v>15</v>
      </c>
      <c r="E135" s="21">
        <v>8</v>
      </c>
      <c r="F135" s="20" t="s">
        <v>16</v>
      </c>
      <c r="G135" s="19"/>
      <c r="H135" s="16"/>
      <c r="I135" s="52">
        <f t="shared" si="8"/>
        <v>8</v>
      </c>
      <c r="J135" s="17">
        <v>1</v>
      </c>
      <c r="K135" s="17">
        <f t="shared" ref="K135:K167" si="12">J135*G135</f>
        <v>0</v>
      </c>
      <c r="L135" s="17">
        <f t="shared" ref="L135:L167" si="13">J135*H135*E135</f>
        <v>0</v>
      </c>
      <c r="M135" s="17">
        <f t="shared" si="9"/>
        <v>0</v>
      </c>
    </row>
    <row r="136" spans="2:13" x14ac:dyDescent="0.25">
      <c r="B136" s="73"/>
      <c r="C136" s="50" t="s">
        <v>139</v>
      </c>
      <c r="D136" s="20" t="s">
        <v>15</v>
      </c>
      <c r="E136" s="21">
        <v>8</v>
      </c>
      <c r="F136" s="20" t="s">
        <v>16</v>
      </c>
      <c r="G136" s="19"/>
      <c r="H136" s="16"/>
      <c r="I136" s="52">
        <f t="shared" si="8"/>
        <v>1.6</v>
      </c>
      <c r="J136" s="17">
        <v>0.2</v>
      </c>
      <c r="K136" s="17">
        <f t="shared" si="12"/>
        <v>0</v>
      </c>
      <c r="L136" s="17">
        <f t="shared" si="13"/>
        <v>0</v>
      </c>
      <c r="M136" s="17">
        <f t="shared" si="9"/>
        <v>0</v>
      </c>
    </row>
    <row r="137" spans="2:13" x14ac:dyDescent="0.25">
      <c r="B137" s="73"/>
      <c r="C137" s="50" t="s">
        <v>140</v>
      </c>
      <c r="D137" s="20" t="s">
        <v>15</v>
      </c>
      <c r="E137" s="21">
        <v>8</v>
      </c>
      <c r="F137" s="20" t="s">
        <v>16</v>
      </c>
      <c r="G137" s="19"/>
      <c r="H137" s="16"/>
      <c r="I137" s="52">
        <f t="shared" ref="I137:I196" si="14" xml:space="preserve"> J137*E137</f>
        <v>18.32</v>
      </c>
      <c r="J137" s="17">
        <v>2.29</v>
      </c>
      <c r="K137" s="17">
        <f t="shared" si="12"/>
        <v>0</v>
      </c>
      <c r="L137" s="17">
        <f t="shared" si="13"/>
        <v>0</v>
      </c>
      <c r="M137" s="17">
        <f t="shared" si="9"/>
        <v>0</v>
      </c>
    </row>
    <row r="138" spans="2:13" x14ac:dyDescent="0.25">
      <c r="B138" s="73"/>
      <c r="C138" s="50" t="s">
        <v>141</v>
      </c>
      <c r="D138" s="20" t="s">
        <v>15</v>
      </c>
      <c r="E138" s="21">
        <v>8</v>
      </c>
      <c r="F138" s="20" t="s">
        <v>16</v>
      </c>
      <c r="G138" s="19"/>
      <c r="H138" s="16"/>
      <c r="I138" s="52">
        <f t="shared" si="14"/>
        <v>14.8</v>
      </c>
      <c r="J138" s="17">
        <v>1.85</v>
      </c>
      <c r="K138" s="17">
        <f t="shared" si="12"/>
        <v>0</v>
      </c>
      <c r="L138" s="17">
        <f t="shared" si="13"/>
        <v>0</v>
      </c>
      <c r="M138" s="17">
        <f t="shared" si="9"/>
        <v>0</v>
      </c>
    </row>
    <row r="139" spans="2:13" x14ac:dyDescent="0.25">
      <c r="B139" s="73"/>
      <c r="C139" s="50" t="s">
        <v>142</v>
      </c>
      <c r="D139" s="20" t="s">
        <v>15</v>
      </c>
      <c r="E139" s="21">
        <v>8</v>
      </c>
      <c r="F139" s="20" t="s">
        <v>16</v>
      </c>
      <c r="G139" s="19"/>
      <c r="H139" s="16"/>
      <c r="I139" s="52">
        <f t="shared" si="14"/>
        <v>16.72</v>
      </c>
      <c r="J139" s="17">
        <v>2.09</v>
      </c>
      <c r="K139" s="17">
        <f t="shared" si="12"/>
        <v>0</v>
      </c>
      <c r="L139" s="17">
        <f t="shared" si="13"/>
        <v>0</v>
      </c>
      <c r="M139" s="17">
        <f t="shared" si="9"/>
        <v>0</v>
      </c>
    </row>
    <row r="140" spans="2:13" x14ac:dyDescent="0.25">
      <c r="B140" s="73"/>
      <c r="C140" s="50" t="s">
        <v>143</v>
      </c>
      <c r="D140" s="20" t="s">
        <v>15</v>
      </c>
      <c r="E140" s="21">
        <v>8</v>
      </c>
      <c r="F140" s="20" t="s">
        <v>16</v>
      </c>
      <c r="G140" s="19"/>
      <c r="H140" s="16"/>
      <c r="I140" s="52">
        <f t="shared" si="14"/>
        <v>11.28</v>
      </c>
      <c r="J140" s="17">
        <v>1.41</v>
      </c>
      <c r="K140" s="17">
        <f t="shared" si="12"/>
        <v>0</v>
      </c>
      <c r="L140" s="17">
        <f t="shared" si="13"/>
        <v>0</v>
      </c>
      <c r="M140" s="17">
        <f t="shared" si="9"/>
        <v>0</v>
      </c>
    </row>
    <row r="141" spans="2:13" x14ac:dyDescent="0.25">
      <c r="B141" s="73"/>
      <c r="C141" s="50" t="s">
        <v>144</v>
      </c>
      <c r="D141" s="20" t="s">
        <v>15</v>
      </c>
      <c r="E141" s="21">
        <v>8</v>
      </c>
      <c r="F141" s="20" t="s">
        <v>16</v>
      </c>
      <c r="G141" s="19"/>
      <c r="H141" s="16"/>
      <c r="I141" s="52">
        <f t="shared" si="14"/>
        <v>21.6</v>
      </c>
      <c r="J141" s="17">
        <v>2.7</v>
      </c>
      <c r="K141" s="17">
        <f t="shared" si="12"/>
        <v>0</v>
      </c>
      <c r="L141" s="17">
        <f t="shared" si="13"/>
        <v>0</v>
      </c>
      <c r="M141" s="17">
        <f t="shared" ref="M141" si="15">L141+K141</f>
        <v>0</v>
      </c>
    </row>
    <row r="142" spans="2:13" x14ac:dyDescent="0.25">
      <c r="B142" s="73"/>
      <c r="C142" s="50" t="s">
        <v>145</v>
      </c>
      <c r="D142" s="20" t="s">
        <v>15</v>
      </c>
      <c r="E142" s="21">
        <v>8</v>
      </c>
      <c r="F142" s="20" t="s">
        <v>16</v>
      </c>
      <c r="G142" s="19"/>
      <c r="H142" s="16"/>
      <c r="I142" s="52">
        <f t="shared" si="14"/>
        <v>24</v>
      </c>
      <c r="J142" s="17">
        <v>3</v>
      </c>
      <c r="K142" s="17">
        <f t="shared" si="12"/>
        <v>0</v>
      </c>
      <c r="L142" s="17">
        <f t="shared" si="13"/>
        <v>0</v>
      </c>
      <c r="M142" s="17">
        <f t="shared" ref="M142:M174" si="16">L142+K142</f>
        <v>0</v>
      </c>
    </row>
    <row r="143" spans="2:13" x14ac:dyDescent="0.25">
      <c r="B143" s="73"/>
      <c r="C143" s="50" t="s">
        <v>146</v>
      </c>
      <c r="D143" s="20" t="s">
        <v>15</v>
      </c>
      <c r="E143" s="21">
        <v>8</v>
      </c>
      <c r="F143" s="20" t="s">
        <v>16</v>
      </c>
      <c r="G143" s="19"/>
      <c r="H143" s="16"/>
      <c r="I143" s="52">
        <f t="shared" si="14"/>
        <v>24</v>
      </c>
      <c r="J143" s="17">
        <v>3</v>
      </c>
      <c r="K143" s="17">
        <f t="shared" si="12"/>
        <v>0</v>
      </c>
      <c r="L143" s="17">
        <f t="shared" si="13"/>
        <v>0</v>
      </c>
      <c r="M143" s="17">
        <f t="shared" si="16"/>
        <v>0</v>
      </c>
    </row>
    <row r="144" spans="2:13" x14ac:dyDescent="0.25">
      <c r="B144" s="73"/>
      <c r="C144" s="50" t="s">
        <v>55</v>
      </c>
      <c r="D144" s="20" t="s">
        <v>15</v>
      </c>
      <c r="E144" s="21">
        <v>8</v>
      </c>
      <c r="F144" s="20" t="s">
        <v>16</v>
      </c>
      <c r="G144" s="19"/>
      <c r="H144" s="16"/>
      <c r="I144" s="52">
        <f t="shared" si="14"/>
        <v>2.3199999999999998</v>
      </c>
      <c r="J144" s="17">
        <v>0.28999999999999998</v>
      </c>
      <c r="K144" s="17">
        <f t="shared" si="12"/>
        <v>0</v>
      </c>
      <c r="L144" s="17">
        <f t="shared" si="13"/>
        <v>0</v>
      </c>
      <c r="M144" s="17">
        <f t="shared" si="16"/>
        <v>0</v>
      </c>
    </row>
    <row r="145" spans="2:14" x14ac:dyDescent="0.25">
      <c r="B145" s="73"/>
      <c r="C145" s="50" t="s">
        <v>147</v>
      </c>
      <c r="D145" s="20" t="s">
        <v>15</v>
      </c>
      <c r="E145" s="21">
        <v>8</v>
      </c>
      <c r="F145" s="20" t="s">
        <v>16</v>
      </c>
      <c r="G145" s="19"/>
      <c r="H145" s="16"/>
      <c r="I145" s="52">
        <f t="shared" si="14"/>
        <v>9.6</v>
      </c>
      <c r="J145" s="17">
        <v>1.2</v>
      </c>
      <c r="K145" s="17">
        <f t="shared" si="12"/>
        <v>0</v>
      </c>
      <c r="L145" s="17">
        <f t="shared" si="13"/>
        <v>0</v>
      </c>
      <c r="M145" s="17">
        <f t="shared" si="16"/>
        <v>0</v>
      </c>
    </row>
    <row r="146" spans="2:14" x14ac:dyDescent="0.25">
      <c r="B146" s="73"/>
      <c r="C146" s="50" t="s">
        <v>148</v>
      </c>
      <c r="D146" s="20" t="s">
        <v>15</v>
      </c>
      <c r="E146" s="21">
        <v>8</v>
      </c>
      <c r="F146" s="20" t="s">
        <v>16</v>
      </c>
      <c r="G146" s="19"/>
      <c r="H146" s="16"/>
      <c r="I146" s="52">
        <f t="shared" si="14"/>
        <v>14.8</v>
      </c>
      <c r="J146" s="17">
        <v>1.85</v>
      </c>
      <c r="K146" s="17">
        <f t="shared" si="12"/>
        <v>0</v>
      </c>
      <c r="L146" s="17">
        <f t="shared" si="13"/>
        <v>0</v>
      </c>
      <c r="M146" s="17">
        <f t="shared" si="16"/>
        <v>0</v>
      </c>
    </row>
    <row r="147" spans="2:14" x14ac:dyDescent="0.25">
      <c r="B147" s="73"/>
      <c r="C147" s="50" t="s">
        <v>56</v>
      </c>
      <c r="D147" s="20" t="s">
        <v>15</v>
      </c>
      <c r="E147" s="21">
        <v>8</v>
      </c>
      <c r="F147" s="20" t="s">
        <v>16</v>
      </c>
      <c r="G147" s="19"/>
      <c r="H147" s="16"/>
      <c r="I147" s="52">
        <f t="shared" si="14"/>
        <v>6.88</v>
      </c>
      <c r="J147" s="17">
        <v>0.86</v>
      </c>
      <c r="K147" s="17">
        <f t="shared" si="12"/>
        <v>0</v>
      </c>
      <c r="L147" s="17">
        <f t="shared" si="13"/>
        <v>0</v>
      </c>
      <c r="M147" s="17">
        <f t="shared" si="16"/>
        <v>0</v>
      </c>
    </row>
    <row r="148" spans="2:14" x14ac:dyDescent="0.25">
      <c r="B148" s="73"/>
      <c r="C148" s="50" t="s">
        <v>149</v>
      </c>
      <c r="D148" s="20" t="s">
        <v>15</v>
      </c>
      <c r="E148" s="21">
        <v>8</v>
      </c>
      <c r="F148" s="20" t="s">
        <v>16</v>
      </c>
      <c r="G148" s="19"/>
      <c r="H148" s="16"/>
      <c r="I148" s="52">
        <f t="shared" si="14"/>
        <v>10.08</v>
      </c>
      <c r="J148" s="17">
        <v>1.26</v>
      </c>
      <c r="K148" s="17">
        <f t="shared" si="12"/>
        <v>0</v>
      </c>
      <c r="L148" s="17">
        <f t="shared" si="13"/>
        <v>0</v>
      </c>
      <c r="M148" s="17">
        <f t="shared" si="16"/>
        <v>0</v>
      </c>
    </row>
    <row r="149" spans="2:14" x14ac:dyDescent="0.25">
      <c r="B149" s="73"/>
      <c r="C149" s="50" t="s">
        <v>150</v>
      </c>
      <c r="D149" s="20" t="s">
        <v>15</v>
      </c>
      <c r="E149" s="21">
        <v>8</v>
      </c>
      <c r="F149" s="20" t="s">
        <v>16</v>
      </c>
      <c r="G149" s="19"/>
      <c r="H149" s="16"/>
      <c r="I149" s="52">
        <f t="shared" si="14"/>
        <v>2.56</v>
      </c>
      <c r="J149" s="17">
        <v>0.32</v>
      </c>
      <c r="K149" s="17">
        <f t="shared" si="12"/>
        <v>0</v>
      </c>
      <c r="L149" s="17">
        <f t="shared" si="13"/>
        <v>0</v>
      </c>
      <c r="M149" s="17">
        <f t="shared" si="16"/>
        <v>0</v>
      </c>
    </row>
    <row r="150" spans="2:14" x14ac:dyDescent="0.25">
      <c r="B150" s="73"/>
      <c r="C150" s="50" t="s">
        <v>151</v>
      </c>
      <c r="D150" s="20" t="s">
        <v>15</v>
      </c>
      <c r="E150" s="21">
        <v>8</v>
      </c>
      <c r="F150" s="20" t="s">
        <v>16</v>
      </c>
      <c r="G150" s="19"/>
      <c r="H150" s="16"/>
      <c r="I150" s="52">
        <f t="shared" si="14"/>
        <v>20.64</v>
      </c>
      <c r="J150" s="17">
        <v>2.58</v>
      </c>
      <c r="K150" s="17">
        <f t="shared" si="12"/>
        <v>0</v>
      </c>
      <c r="L150" s="17">
        <f t="shared" si="13"/>
        <v>0</v>
      </c>
      <c r="M150" s="17">
        <f t="shared" si="16"/>
        <v>0</v>
      </c>
    </row>
    <row r="151" spans="2:14" x14ac:dyDescent="0.25">
      <c r="B151" s="73"/>
      <c r="C151" s="50" t="s">
        <v>57</v>
      </c>
      <c r="D151" s="20" t="s">
        <v>15</v>
      </c>
      <c r="E151" s="21">
        <v>8</v>
      </c>
      <c r="F151" s="20" t="s">
        <v>16</v>
      </c>
      <c r="G151" s="19"/>
      <c r="H151" s="16"/>
      <c r="I151" s="52">
        <f t="shared" si="14"/>
        <v>8.32</v>
      </c>
      <c r="J151" s="17">
        <v>1.04</v>
      </c>
      <c r="K151" s="17">
        <f t="shared" si="12"/>
        <v>0</v>
      </c>
      <c r="L151" s="17">
        <f t="shared" si="13"/>
        <v>0</v>
      </c>
      <c r="M151" s="17">
        <f t="shared" si="16"/>
        <v>0</v>
      </c>
    </row>
    <row r="152" spans="2:14" x14ac:dyDescent="0.25">
      <c r="B152" s="73"/>
      <c r="C152" s="50" t="s">
        <v>152</v>
      </c>
      <c r="D152" s="20" t="s">
        <v>15</v>
      </c>
      <c r="E152" s="21">
        <v>8</v>
      </c>
      <c r="F152" s="20" t="s">
        <v>16</v>
      </c>
      <c r="G152" s="19"/>
      <c r="H152" s="16"/>
      <c r="I152" s="52">
        <f t="shared" si="14"/>
        <v>2.8</v>
      </c>
      <c r="J152" s="17">
        <v>0.35</v>
      </c>
      <c r="K152" s="17">
        <f t="shared" si="12"/>
        <v>0</v>
      </c>
      <c r="L152" s="17">
        <f t="shared" si="13"/>
        <v>0</v>
      </c>
      <c r="M152" s="17">
        <f t="shared" si="16"/>
        <v>0</v>
      </c>
    </row>
    <row r="153" spans="2:14" x14ac:dyDescent="0.25">
      <c r="B153" s="73"/>
      <c r="C153" s="50" t="s">
        <v>153</v>
      </c>
      <c r="D153" s="20" t="s">
        <v>15</v>
      </c>
      <c r="E153" s="21">
        <v>8</v>
      </c>
      <c r="F153" s="20" t="s">
        <v>16</v>
      </c>
      <c r="G153" s="19"/>
      <c r="H153" s="16"/>
      <c r="I153" s="52">
        <f t="shared" si="14"/>
        <v>0.8</v>
      </c>
      <c r="J153" s="17">
        <v>0.1</v>
      </c>
      <c r="K153" s="17">
        <f t="shared" si="12"/>
        <v>0</v>
      </c>
      <c r="L153" s="17">
        <f t="shared" si="13"/>
        <v>0</v>
      </c>
      <c r="M153" s="17">
        <f t="shared" si="16"/>
        <v>0</v>
      </c>
    </row>
    <row r="154" spans="2:14" x14ac:dyDescent="0.25">
      <c r="B154" s="73"/>
      <c r="C154" s="50" t="s">
        <v>154</v>
      </c>
      <c r="D154" s="20" t="s">
        <v>15</v>
      </c>
      <c r="E154" s="21">
        <v>8</v>
      </c>
      <c r="F154" s="20" t="s">
        <v>16</v>
      </c>
      <c r="G154" s="19"/>
      <c r="H154" s="16"/>
      <c r="I154" s="52">
        <f t="shared" si="14"/>
        <v>1.6</v>
      </c>
      <c r="J154" s="17">
        <v>0.2</v>
      </c>
      <c r="K154" s="17">
        <f t="shared" si="12"/>
        <v>0</v>
      </c>
      <c r="L154" s="17">
        <f t="shared" si="13"/>
        <v>0</v>
      </c>
      <c r="M154" s="17">
        <f t="shared" si="16"/>
        <v>0</v>
      </c>
    </row>
    <row r="155" spans="2:14" x14ac:dyDescent="0.25">
      <c r="B155" s="73"/>
      <c r="C155" s="50" t="s">
        <v>155</v>
      </c>
      <c r="D155" s="20" t="s">
        <v>15</v>
      </c>
      <c r="E155" s="21">
        <v>8</v>
      </c>
      <c r="F155" s="20" t="s">
        <v>16</v>
      </c>
      <c r="G155" s="19"/>
      <c r="H155" s="16"/>
      <c r="I155" s="52">
        <f t="shared" si="14"/>
        <v>33.92</v>
      </c>
      <c r="J155" s="17">
        <v>4.24</v>
      </c>
      <c r="K155" s="17">
        <f t="shared" si="12"/>
        <v>0</v>
      </c>
      <c r="L155" s="17">
        <f t="shared" si="13"/>
        <v>0</v>
      </c>
      <c r="M155" s="17">
        <f t="shared" si="16"/>
        <v>0</v>
      </c>
    </row>
    <row r="156" spans="2:14" x14ac:dyDescent="0.25">
      <c r="B156" s="73"/>
      <c r="C156" s="50" t="s">
        <v>204</v>
      </c>
      <c r="D156" s="20" t="s">
        <v>15</v>
      </c>
      <c r="E156" s="21">
        <v>8</v>
      </c>
      <c r="F156" s="20" t="s">
        <v>16</v>
      </c>
      <c r="G156" s="19"/>
      <c r="H156" s="16"/>
      <c r="I156" s="52">
        <f t="shared" si="14"/>
        <v>8</v>
      </c>
      <c r="J156" s="17">
        <v>1</v>
      </c>
      <c r="K156" s="17">
        <f t="shared" si="12"/>
        <v>0</v>
      </c>
      <c r="L156" s="17">
        <f t="shared" si="13"/>
        <v>0</v>
      </c>
      <c r="M156" s="17">
        <f t="shared" si="16"/>
        <v>0</v>
      </c>
    </row>
    <row r="157" spans="2:14" x14ac:dyDescent="0.25">
      <c r="B157" s="73"/>
      <c r="C157" s="50" t="s">
        <v>156</v>
      </c>
      <c r="D157" s="20" t="s">
        <v>15</v>
      </c>
      <c r="E157" s="21">
        <v>8</v>
      </c>
      <c r="F157" s="20" t="s">
        <v>16</v>
      </c>
      <c r="G157" s="19"/>
      <c r="H157" s="16"/>
      <c r="I157" s="52">
        <f t="shared" si="14"/>
        <v>5.6</v>
      </c>
      <c r="J157" s="17">
        <v>0.7</v>
      </c>
      <c r="K157" s="17">
        <f t="shared" si="12"/>
        <v>0</v>
      </c>
      <c r="L157" s="17">
        <f t="shared" si="13"/>
        <v>0</v>
      </c>
      <c r="M157" s="17">
        <f t="shared" si="16"/>
        <v>0</v>
      </c>
    </row>
    <row r="158" spans="2:14" s="48" customFormat="1" x14ac:dyDescent="0.25">
      <c r="B158" s="73"/>
      <c r="C158" s="50" t="s">
        <v>236</v>
      </c>
      <c r="D158" s="20" t="s">
        <v>15</v>
      </c>
      <c r="E158" s="21">
        <v>8</v>
      </c>
      <c r="F158" s="20" t="s">
        <v>16</v>
      </c>
      <c r="G158" s="19"/>
      <c r="H158" s="16"/>
      <c r="I158" s="52"/>
      <c r="J158" s="17"/>
      <c r="K158" s="17"/>
      <c r="L158" s="17"/>
      <c r="M158" s="17"/>
      <c r="N158" s="57"/>
    </row>
    <row r="159" spans="2:14" x14ac:dyDescent="0.25">
      <c r="B159" s="73"/>
      <c r="C159" s="50" t="s">
        <v>157</v>
      </c>
      <c r="D159" s="20" t="s">
        <v>15</v>
      </c>
      <c r="E159" s="21">
        <v>8</v>
      </c>
      <c r="F159" s="20" t="s">
        <v>16</v>
      </c>
      <c r="G159" s="19"/>
      <c r="H159" s="16"/>
      <c r="I159" s="52">
        <f t="shared" si="14"/>
        <v>4</v>
      </c>
      <c r="J159" s="17">
        <v>0.5</v>
      </c>
      <c r="K159" s="17">
        <f t="shared" si="12"/>
        <v>0</v>
      </c>
      <c r="L159" s="17">
        <f t="shared" si="13"/>
        <v>0</v>
      </c>
      <c r="M159" s="17">
        <f t="shared" si="16"/>
        <v>0</v>
      </c>
    </row>
    <row r="160" spans="2:14" x14ac:dyDescent="0.25">
      <c r="B160" s="73"/>
      <c r="C160" s="50" t="s">
        <v>158</v>
      </c>
      <c r="D160" s="20" t="s">
        <v>15</v>
      </c>
      <c r="E160" s="21">
        <v>8</v>
      </c>
      <c r="F160" s="20" t="s">
        <v>16</v>
      </c>
      <c r="G160" s="19"/>
      <c r="H160" s="16"/>
      <c r="I160" s="52">
        <f t="shared" si="14"/>
        <v>28.48</v>
      </c>
      <c r="J160" s="17">
        <v>3.56</v>
      </c>
      <c r="K160" s="17">
        <f t="shared" si="12"/>
        <v>0</v>
      </c>
      <c r="L160" s="17">
        <f t="shared" si="13"/>
        <v>0</v>
      </c>
      <c r="M160" s="17">
        <f t="shared" si="16"/>
        <v>0</v>
      </c>
    </row>
    <row r="161" spans="2:13" x14ac:dyDescent="0.25">
      <c r="B161" s="73"/>
      <c r="C161" s="50" t="s">
        <v>159</v>
      </c>
      <c r="D161" s="20" t="s">
        <v>15</v>
      </c>
      <c r="E161" s="21">
        <v>8</v>
      </c>
      <c r="F161" s="20" t="s">
        <v>16</v>
      </c>
      <c r="G161" s="19"/>
      <c r="H161" s="16"/>
      <c r="I161" s="52">
        <f t="shared" si="14"/>
        <v>6.4</v>
      </c>
      <c r="J161" s="17">
        <v>0.8</v>
      </c>
      <c r="K161" s="17">
        <f t="shared" si="12"/>
        <v>0</v>
      </c>
      <c r="L161" s="17">
        <f t="shared" si="13"/>
        <v>0</v>
      </c>
      <c r="M161" s="17">
        <f t="shared" si="16"/>
        <v>0</v>
      </c>
    </row>
    <row r="162" spans="2:13" x14ac:dyDescent="0.25">
      <c r="B162" s="73"/>
      <c r="C162" s="50" t="s">
        <v>58</v>
      </c>
      <c r="D162" s="20" t="s">
        <v>15</v>
      </c>
      <c r="E162" s="21">
        <v>8</v>
      </c>
      <c r="F162" s="20" t="s">
        <v>16</v>
      </c>
      <c r="G162" s="19"/>
      <c r="H162" s="16"/>
      <c r="I162" s="52">
        <f t="shared" si="14"/>
        <v>5.28</v>
      </c>
      <c r="J162" s="17">
        <v>0.66</v>
      </c>
      <c r="K162" s="17">
        <f t="shared" si="12"/>
        <v>0</v>
      </c>
      <c r="L162" s="17">
        <f t="shared" si="13"/>
        <v>0</v>
      </c>
      <c r="M162" s="17">
        <f t="shared" si="16"/>
        <v>0</v>
      </c>
    </row>
    <row r="163" spans="2:13" x14ac:dyDescent="0.25">
      <c r="B163" s="73"/>
      <c r="C163" s="50" t="s">
        <v>59</v>
      </c>
      <c r="D163" s="20" t="s">
        <v>15</v>
      </c>
      <c r="E163" s="21">
        <v>8</v>
      </c>
      <c r="F163" s="20" t="s">
        <v>16</v>
      </c>
      <c r="G163" s="19"/>
      <c r="H163" s="16"/>
      <c r="I163" s="52">
        <f t="shared" si="14"/>
        <v>5.44</v>
      </c>
      <c r="J163" s="17">
        <v>0.68</v>
      </c>
      <c r="K163" s="17">
        <f t="shared" si="12"/>
        <v>0</v>
      </c>
      <c r="L163" s="17">
        <f t="shared" si="13"/>
        <v>0</v>
      </c>
      <c r="M163" s="17">
        <f t="shared" si="16"/>
        <v>0</v>
      </c>
    </row>
    <row r="164" spans="2:13" x14ac:dyDescent="0.25">
      <c r="B164" s="73"/>
      <c r="C164" s="50" t="s">
        <v>160</v>
      </c>
      <c r="D164" s="20" t="s">
        <v>15</v>
      </c>
      <c r="E164" s="21">
        <v>8</v>
      </c>
      <c r="F164" s="20" t="s">
        <v>16</v>
      </c>
      <c r="G164" s="19"/>
      <c r="H164" s="16"/>
      <c r="I164" s="52">
        <f t="shared" si="14"/>
        <v>22.4</v>
      </c>
      <c r="J164" s="17">
        <v>2.8</v>
      </c>
      <c r="K164" s="17">
        <f t="shared" si="12"/>
        <v>0</v>
      </c>
      <c r="L164" s="17">
        <f t="shared" si="13"/>
        <v>0</v>
      </c>
      <c r="M164" s="17">
        <f t="shared" si="16"/>
        <v>0</v>
      </c>
    </row>
    <row r="165" spans="2:13" x14ac:dyDescent="0.25">
      <c r="B165" s="73"/>
      <c r="C165" s="50" t="s">
        <v>205</v>
      </c>
      <c r="D165" s="20" t="s">
        <v>15</v>
      </c>
      <c r="E165" s="21">
        <v>8</v>
      </c>
      <c r="F165" s="20" t="s">
        <v>16</v>
      </c>
      <c r="G165" s="19"/>
      <c r="H165" s="16"/>
      <c r="I165" s="52">
        <f t="shared" si="14"/>
        <v>4</v>
      </c>
      <c r="J165" s="17">
        <v>0.5</v>
      </c>
      <c r="K165" s="17">
        <f t="shared" si="12"/>
        <v>0</v>
      </c>
      <c r="L165" s="17">
        <f t="shared" si="13"/>
        <v>0</v>
      </c>
      <c r="M165" s="17">
        <f t="shared" si="16"/>
        <v>0</v>
      </c>
    </row>
    <row r="166" spans="2:13" x14ac:dyDescent="0.25">
      <c r="B166" s="73"/>
      <c r="C166" s="50" t="s">
        <v>161</v>
      </c>
      <c r="D166" s="20" t="s">
        <v>15</v>
      </c>
      <c r="E166" s="21">
        <v>8</v>
      </c>
      <c r="F166" s="20" t="s">
        <v>16</v>
      </c>
      <c r="G166" s="19"/>
      <c r="H166" s="16"/>
      <c r="I166" s="52">
        <f t="shared" si="14"/>
        <v>4</v>
      </c>
      <c r="J166" s="17">
        <v>0.5</v>
      </c>
      <c r="K166" s="17">
        <f t="shared" si="12"/>
        <v>0</v>
      </c>
      <c r="L166" s="17">
        <f t="shared" si="13"/>
        <v>0</v>
      </c>
      <c r="M166" s="17">
        <f t="shared" si="16"/>
        <v>0</v>
      </c>
    </row>
    <row r="167" spans="2:13" x14ac:dyDescent="0.25">
      <c r="B167" s="73"/>
      <c r="C167" s="50" t="s">
        <v>162</v>
      </c>
      <c r="D167" s="20" t="s">
        <v>15</v>
      </c>
      <c r="E167" s="21">
        <v>8</v>
      </c>
      <c r="F167" s="20" t="s">
        <v>16</v>
      </c>
      <c r="G167" s="19"/>
      <c r="H167" s="16"/>
      <c r="I167" s="52">
        <f t="shared" si="14"/>
        <v>7.44</v>
      </c>
      <c r="J167" s="17">
        <v>0.93</v>
      </c>
      <c r="K167" s="17">
        <f t="shared" si="12"/>
        <v>0</v>
      </c>
      <c r="L167" s="17">
        <f t="shared" si="13"/>
        <v>0</v>
      </c>
      <c r="M167" s="17">
        <f t="shared" si="16"/>
        <v>0</v>
      </c>
    </row>
    <row r="168" spans="2:13" x14ac:dyDescent="0.25">
      <c r="B168" s="73"/>
      <c r="C168" s="50" t="s">
        <v>163</v>
      </c>
      <c r="D168" s="20" t="s">
        <v>15</v>
      </c>
      <c r="E168" s="21">
        <v>8</v>
      </c>
      <c r="F168" s="20" t="s">
        <v>16</v>
      </c>
      <c r="G168" s="19"/>
      <c r="H168" s="16"/>
      <c r="I168" s="52">
        <f t="shared" si="14"/>
        <v>6</v>
      </c>
      <c r="J168" s="17">
        <v>0.75</v>
      </c>
      <c r="K168" s="17">
        <f t="shared" ref="K168:K196" si="17">J168*G168</f>
        <v>0</v>
      </c>
      <c r="L168" s="17">
        <f t="shared" ref="L168:L196" si="18">J168*H168*E168</f>
        <v>0</v>
      </c>
      <c r="M168" s="17">
        <f t="shared" si="16"/>
        <v>0</v>
      </c>
    </row>
    <row r="169" spans="2:13" x14ac:dyDescent="0.25">
      <c r="B169" s="73"/>
      <c r="C169" s="50" t="s">
        <v>164</v>
      </c>
      <c r="D169" s="20" t="s">
        <v>15</v>
      </c>
      <c r="E169" s="21">
        <v>8</v>
      </c>
      <c r="F169" s="20" t="s">
        <v>16</v>
      </c>
      <c r="G169" s="19"/>
      <c r="H169" s="16"/>
      <c r="I169" s="52">
        <f t="shared" si="14"/>
        <v>3.2</v>
      </c>
      <c r="J169" s="17">
        <v>0.4</v>
      </c>
      <c r="K169" s="17">
        <f t="shared" si="17"/>
        <v>0</v>
      </c>
      <c r="L169" s="17">
        <f t="shared" si="18"/>
        <v>0</v>
      </c>
      <c r="M169" s="17">
        <f t="shared" si="16"/>
        <v>0</v>
      </c>
    </row>
    <row r="170" spans="2:13" x14ac:dyDescent="0.25">
      <c r="B170" s="73"/>
      <c r="C170" s="50" t="s">
        <v>165</v>
      </c>
      <c r="D170" s="20" t="s">
        <v>15</v>
      </c>
      <c r="E170" s="21">
        <v>8</v>
      </c>
      <c r="F170" s="20" t="s">
        <v>16</v>
      </c>
      <c r="G170" s="19"/>
      <c r="H170" s="16"/>
      <c r="I170" s="52">
        <f t="shared" si="14"/>
        <v>2</v>
      </c>
      <c r="J170" s="17">
        <v>0.25</v>
      </c>
      <c r="K170" s="17">
        <f t="shared" si="17"/>
        <v>0</v>
      </c>
      <c r="L170" s="17">
        <f t="shared" si="18"/>
        <v>0</v>
      </c>
      <c r="M170" s="17">
        <f t="shared" si="16"/>
        <v>0</v>
      </c>
    </row>
    <row r="171" spans="2:13" x14ac:dyDescent="0.25">
      <c r="B171" s="73"/>
      <c r="C171" s="50" t="s">
        <v>206</v>
      </c>
      <c r="D171" s="20" t="s">
        <v>15</v>
      </c>
      <c r="E171" s="21">
        <v>8</v>
      </c>
      <c r="F171" s="20" t="s">
        <v>16</v>
      </c>
      <c r="G171" s="19"/>
      <c r="H171" s="16"/>
      <c r="I171" s="52">
        <f t="shared" si="14"/>
        <v>7.2</v>
      </c>
      <c r="J171" s="17">
        <v>0.9</v>
      </c>
      <c r="K171" s="17">
        <f t="shared" si="17"/>
        <v>0</v>
      </c>
      <c r="L171" s="17">
        <f t="shared" si="18"/>
        <v>0</v>
      </c>
      <c r="M171" s="17">
        <f t="shared" si="16"/>
        <v>0</v>
      </c>
    </row>
    <row r="172" spans="2:13" x14ac:dyDescent="0.25">
      <c r="B172" s="73"/>
      <c r="C172" s="50" t="s">
        <v>207</v>
      </c>
      <c r="D172" s="20" t="s">
        <v>15</v>
      </c>
      <c r="E172" s="21">
        <v>8</v>
      </c>
      <c r="F172" s="20" t="s">
        <v>16</v>
      </c>
      <c r="G172" s="19"/>
      <c r="H172" s="16"/>
      <c r="I172" s="52">
        <f t="shared" si="14"/>
        <v>53.2</v>
      </c>
      <c r="J172" s="17">
        <v>6.65</v>
      </c>
      <c r="K172" s="17">
        <f t="shared" si="17"/>
        <v>0</v>
      </c>
      <c r="L172" s="17">
        <f t="shared" si="18"/>
        <v>0</v>
      </c>
      <c r="M172" s="17">
        <f t="shared" si="16"/>
        <v>0</v>
      </c>
    </row>
    <row r="173" spans="2:13" x14ac:dyDescent="0.25">
      <c r="B173" s="73"/>
      <c r="C173" s="50" t="s">
        <v>166</v>
      </c>
      <c r="D173" s="20" t="s">
        <v>15</v>
      </c>
      <c r="E173" s="21">
        <v>8</v>
      </c>
      <c r="F173" s="20" t="s">
        <v>16</v>
      </c>
      <c r="G173" s="19"/>
      <c r="H173" s="16"/>
      <c r="I173" s="52">
        <f t="shared" si="14"/>
        <v>25.6</v>
      </c>
      <c r="J173" s="17">
        <v>3.2</v>
      </c>
      <c r="K173" s="17">
        <f t="shared" si="17"/>
        <v>0</v>
      </c>
      <c r="L173" s="17">
        <f t="shared" si="18"/>
        <v>0</v>
      </c>
      <c r="M173" s="17">
        <f t="shared" si="16"/>
        <v>0</v>
      </c>
    </row>
    <row r="174" spans="2:13" x14ac:dyDescent="0.25">
      <c r="B174" s="73"/>
      <c r="C174" s="50" t="s">
        <v>167</v>
      </c>
      <c r="D174" s="20" t="s">
        <v>15</v>
      </c>
      <c r="E174" s="21">
        <v>8</v>
      </c>
      <c r="F174" s="20" t="s">
        <v>16</v>
      </c>
      <c r="G174" s="19"/>
      <c r="H174" s="16"/>
      <c r="I174" s="52">
        <f t="shared" si="14"/>
        <v>16</v>
      </c>
      <c r="J174" s="17">
        <v>2</v>
      </c>
      <c r="K174" s="17">
        <f t="shared" si="17"/>
        <v>0</v>
      </c>
      <c r="L174" s="17">
        <f t="shared" si="18"/>
        <v>0</v>
      </c>
      <c r="M174" s="17">
        <f t="shared" si="16"/>
        <v>0</v>
      </c>
    </row>
    <row r="175" spans="2:13" x14ac:dyDescent="0.25">
      <c r="B175" s="73"/>
      <c r="C175" s="50" t="s">
        <v>60</v>
      </c>
      <c r="D175" s="20" t="s">
        <v>15</v>
      </c>
      <c r="E175" s="21">
        <v>8</v>
      </c>
      <c r="F175" s="20" t="s">
        <v>16</v>
      </c>
      <c r="G175" s="19"/>
      <c r="H175" s="16"/>
      <c r="I175" s="52">
        <f t="shared" si="14"/>
        <v>2.56</v>
      </c>
      <c r="J175" s="17">
        <v>0.32</v>
      </c>
      <c r="K175" s="17">
        <f t="shared" si="17"/>
        <v>0</v>
      </c>
      <c r="L175" s="17">
        <f t="shared" si="18"/>
        <v>0</v>
      </c>
      <c r="M175" s="17">
        <f t="shared" ref="M175:M196" si="19">L175+K175</f>
        <v>0</v>
      </c>
    </row>
    <row r="176" spans="2:13" x14ac:dyDescent="0.25">
      <c r="B176" s="73"/>
      <c r="C176" s="50" t="s">
        <v>168</v>
      </c>
      <c r="D176" s="20" t="s">
        <v>15</v>
      </c>
      <c r="E176" s="21">
        <v>8</v>
      </c>
      <c r="F176" s="20" t="s">
        <v>16</v>
      </c>
      <c r="G176" s="19"/>
      <c r="H176" s="16"/>
      <c r="I176" s="52">
        <f t="shared" si="14"/>
        <v>22.08</v>
      </c>
      <c r="J176" s="17">
        <v>2.76</v>
      </c>
      <c r="K176" s="17">
        <f t="shared" si="17"/>
        <v>0</v>
      </c>
      <c r="L176" s="17">
        <f t="shared" si="18"/>
        <v>0</v>
      </c>
      <c r="M176" s="17">
        <f t="shared" si="19"/>
        <v>0</v>
      </c>
    </row>
    <row r="177" spans="2:13" x14ac:dyDescent="0.25">
      <c r="B177" s="73"/>
      <c r="C177" s="50" t="s">
        <v>61</v>
      </c>
      <c r="D177" s="20" t="s">
        <v>15</v>
      </c>
      <c r="E177" s="21">
        <v>8</v>
      </c>
      <c r="F177" s="20" t="s">
        <v>16</v>
      </c>
      <c r="G177" s="19"/>
      <c r="H177" s="16"/>
      <c r="I177" s="52">
        <f t="shared" si="14"/>
        <v>8</v>
      </c>
      <c r="J177" s="17">
        <v>1</v>
      </c>
      <c r="K177" s="17">
        <f t="shared" si="17"/>
        <v>0</v>
      </c>
      <c r="L177" s="17">
        <f t="shared" si="18"/>
        <v>0</v>
      </c>
      <c r="M177" s="17">
        <f t="shared" si="19"/>
        <v>0</v>
      </c>
    </row>
    <row r="178" spans="2:13" x14ac:dyDescent="0.25">
      <c r="B178" s="73"/>
      <c r="C178" s="50" t="s">
        <v>208</v>
      </c>
      <c r="D178" s="20" t="s">
        <v>15</v>
      </c>
      <c r="E178" s="21">
        <v>8</v>
      </c>
      <c r="F178" s="20" t="s">
        <v>16</v>
      </c>
      <c r="G178" s="19"/>
      <c r="H178" s="16"/>
      <c r="I178" s="52">
        <f t="shared" si="14"/>
        <v>9.1999999999999993</v>
      </c>
      <c r="J178" s="17">
        <v>1.1499999999999999</v>
      </c>
      <c r="K178" s="17">
        <f t="shared" si="17"/>
        <v>0</v>
      </c>
      <c r="L178" s="17">
        <f t="shared" si="18"/>
        <v>0</v>
      </c>
      <c r="M178" s="17">
        <f t="shared" si="19"/>
        <v>0</v>
      </c>
    </row>
    <row r="179" spans="2:13" x14ac:dyDescent="0.25">
      <c r="B179" s="73"/>
      <c r="C179" s="50" t="s">
        <v>169</v>
      </c>
      <c r="D179" s="20" t="s">
        <v>15</v>
      </c>
      <c r="E179" s="21">
        <v>8</v>
      </c>
      <c r="F179" s="20" t="s">
        <v>16</v>
      </c>
      <c r="G179" s="19"/>
      <c r="H179" s="16"/>
      <c r="I179" s="52">
        <f t="shared" si="14"/>
        <v>2.8</v>
      </c>
      <c r="J179" s="17">
        <v>0.35</v>
      </c>
      <c r="K179" s="17">
        <f t="shared" si="17"/>
        <v>0</v>
      </c>
      <c r="L179" s="17">
        <f t="shared" si="18"/>
        <v>0</v>
      </c>
      <c r="M179" s="17">
        <f t="shared" si="19"/>
        <v>0</v>
      </c>
    </row>
    <row r="180" spans="2:13" x14ac:dyDescent="0.25">
      <c r="B180" s="73"/>
      <c r="C180" s="50" t="s">
        <v>170</v>
      </c>
      <c r="D180" s="20" t="s">
        <v>15</v>
      </c>
      <c r="E180" s="21">
        <v>8</v>
      </c>
      <c r="F180" s="20" t="s">
        <v>16</v>
      </c>
      <c r="G180" s="19"/>
      <c r="H180" s="16"/>
      <c r="I180" s="52">
        <f t="shared" si="14"/>
        <v>4.32</v>
      </c>
      <c r="J180" s="17">
        <v>0.54</v>
      </c>
      <c r="K180" s="17">
        <f t="shared" si="17"/>
        <v>0</v>
      </c>
      <c r="L180" s="17">
        <f t="shared" si="18"/>
        <v>0</v>
      </c>
      <c r="M180" s="17">
        <f t="shared" si="19"/>
        <v>0</v>
      </c>
    </row>
    <row r="181" spans="2:13" s="48" customFormat="1" x14ac:dyDescent="0.25">
      <c r="B181" s="73"/>
      <c r="C181" s="50" t="s">
        <v>237</v>
      </c>
      <c r="D181" s="20" t="s">
        <v>15</v>
      </c>
      <c r="E181" s="21">
        <v>8</v>
      </c>
      <c r="F181" s="20" t="s">
        <v>16</v>
      </c>
      <c r="G181" s="19"/>
      <c r="H181" s="16"/>
      <c r="I181" s="52">
        <f t="shared" si="14"/>
        <v>3.36</v>
      </c>
      <c r="J181" s="17">
        <v>0.42</v>
      </c>
      <c r="K181" s="17">
        <f t="shared" si="17"/>
        <v>0</v>
      </c>
      <c r="L181" s="17">
        <f t="shared" si="18"/>
        <v>0</v>
      </c>
      <c r="M181" s="17">
        <f t="shared" si="19"/>
        <v>0</v>
      </c>
    </row>
    <row r="182" spans="2:13" x14ac:dyDescent="0.25">
      <c r="B182" s="73"/>
      <c r="C182" s="50" t="s">
        <v>209</v>
      </c>
      <c r="D182" s="20" t="s">
        <v>15</v>
      </c>
      <c r="E182" s="21">
        <v>8</v>
      </c>
      <c r="F182" s="20" t="s">
        <v>16</v>
      </c>
      <c r="G182" s="19"/>
      <c r="H182" s="16"/>
      <c r="I182" s="52">
        <f t="shared" si="14"/>
        <v>4</v>
      </c>
      <c r="J182" s="17">
        <v>0.5</v>
      </c>
      <c r="K182" s="17">
        <f t="shared" si="17"/>
        <v>0</v>
      </c>
      <c r="L182" s="17">
        <f t="shared" si="18"/>
        <v>0</v>
      </c>
      <c r="M182" s="17">
        <f t="shared" si="19"/>
        <v>0</v>
      </c>
    </row>
    <row r="183" spans="2:13" x14ac:dyDescent="0.25">
      <c r="B183" s="73"/>
      <c r="C183" s="50" t="s">
        <v>171</v>
      </c>
      <c r="D183" s="20" t="s">
        <v>15</v>
      </c>
      <c r="E183" s="21">
        <v>8</v>
      </c>
      <c r="F183" s="20" t="s">
        <v>16</v>
      </c>
      <c r="G183" s="19"/>
      <c r="H183" s="16"/>
      <c r="I183" s="52">
        <f t="shared" si="14"/>
        <v>24.4</v>
      </c>
      <c r="J183" s="17">
        <v>3.05</v>
      </c>
      <c r="K183" s="17">
        <f t="shared" si="17"/>
        <v>0</v>
      </c>
      <c r="L183" s="17">
        <f t="shared" si="18"/>
        <v>0</v>
      </c>
      <c r="M183" s="17">
        <f t="shared" si="19"/>
        <v>0</v>
      </c>
    </row>
    <row r="184" spans="2:13" x14ac:dyDescent="0.25">
      <c r="B184" s="73"/>
      <c r="C184" s="50" t="s">
        <v>172</v>
      </c>
      <c r="D184" s="20" t="s">
        <v>15</v>
      </c>
      <c r="E184" s="21">
        <v>8</v>
      </c>
      <c r="F184" s="20" t="s">
        <v>16</v>
      </c>
      <c r="G184" s="19"/>
      <c r="H184" s="16"/>
      <c r="I184" s="52">
        <f t="shared" si="14"/>
        <v>5.68</v>
      </c>
      <c r="J184" s="17">
        <v>0.71</v>
      </c>
      <c r="K184" s="17">
        <f t="shared" si="17"/>
        <v>0</v>
      </c>
      <c r="L184" s="17">
        <f t="shared" si="18"/>
        <v>0</v>
      </c>
      <c r="M184" s="17">
        <f t="shared" si="19"/>
        <v>0</v>
      </c>
    </row>
    <row r="185" spans="2:13" x14ac:dyDescent="0.25">
      <c r="B185" s="73"/>
      <c r="C185" s="50" t="s">
        <v>173</v>
      </c>
      <c r="D185" s="20" t="s">
        <v>15</v>
      </c>
      <c r="E185" s="21">
        <v>8</v>
      </c>
      <c r="F185" s="20" t="s">
        <v>16</v>
      </c>
      <c r="G185" s="19"/>
      <c r="H185" s="16"/>
      <c r="I185" s="52">
        <f t="shared" si="14"/>
        <v>8.4</v>
      </c>
      <c r="J185" s="17">
        <v>1.05</v>
      </c>
      <c r="K185" s="17">
        <f t="shared" si="17"/>
        <v>0</v>
      </c>
      <c r="L185" s="17">
        <f t="shared" si="18"/>
        <v>0</v>
      </c>
      <c r="M185" s="17">
        <f t="shared" si="19"/>
        <v>0</v>
      </c>
    </row>
    <row r="186" spans="2:13" x14ac:dyDescent="0.25">
      <c r="B186" s="73"/>
      <c r="C186" s="50" t="s">
        <v>210</v>
      </c>
      <c r="D186" s="20" t="s">
        <v>15</v>
      </c>
      <c r="E186" s="21">
        <v>8</v>
      </c>
      <c r="F186" s="20" t="s">
        <v>16</v>
      </c>
      <c r="G186" s="19"/>
      <c r="H186" s="16"/>
      <c r="I186" s="52">
        <f t="shared" si="14"/>
        <v>4</v>
      </c>
      <c r="J186" s="17">
        <v>0.5</v>
      </c>
      <c r="K186" s="17">
        <f t="shared" si="17"/>
        <v>0</v>
      </c>
      <c r="L186" s="17">
        <f t="shared" si="18"/>
        <v>0</v>
      </c>
      <c r="M186" s="17">
        <f t="shared" si="19"/>
        <v>0</v>
      </c>
    </row>
    <row r="187" spans="2:13" x14ac:dyDescent="0.25">
      <c r="B187" s="73"/>
      <c r="C187" s="50" t="s">
        <v>174</v>
      </c>
      <c r="D187" s="20" t="s">
        <v>15</v>
      </c>
      <c r="E187" s="21">
        <v>8</v>
      </c>
      <c r="F187" s="20" t="s">
        <v>16</v>
      </c>
      <c r="G187" s="19"/>
      <c r="H187" s="16"/>
      <c r="I187" s="52">
        <f t="shared" si="14"/>
        <v>6.4</v>
      </c>
      <c r="J187" s="17">
        <v>0.8</v>
      </c>
      <c r="K187" s="17">
        <f t="shared" si="17"/>
        <v>0</v>
      </c>
      <c r="L187" s="17">
        <f t="shared" si="18"/>
        <v>0</v>
      </c>
      <c r="M187" s="17">
        <f t="shared" si="19"/>
        <v>0</v>
      </c>
    </row>
    <row r="188" spans="2:13" x14ac:dyDescent="0.25">
      <c r="B188" s="73"/>
      <c r="C188" s="50" t="s">
        <v>175</v>
      </c>
      <c r="D188" s="20" t="s">
        <v>15</v>
      </c>
      <c r="E188" s="21">
        <v>8</v>
      </c>
      <c r="F188" s="20" t="s">
        <v>16</v>
      </c>
      <c r="G188" s="19"/>
      <c r="H188" s="16"/>
      <c r="I188" s="52">
        <f t="shared" si="14"/>
        <v>0.4</v>
      </c>
      <c r="J188" s="17">
        <v>0.05</v>
      </c>
      <c r="K188" s="17">
        <f t="shared" si="17"/>
        <v>0</v>
      </c>
      <c r="L188" s="17">
        <f t="shared" si="18"/>
        <v>0</v>
      </c>
      <c r="M188" s="17">
        <f t="shared" si="19"/>
        <v>0</v>
      </c>
    </row>
    <row r="189" spans="2:13" x14ac:dyDescent="0.25">
      <c r="B189" s="73"/>
      <c r="C189" s="50" t="s">
        <v>211</v>
      </c>
      <c r="D189" s="20" t="s">
        <v>15</v>
      </c>
      <c r="E189" s="21">
        <v>8</v>
      </c>
      <c r="F189" s="20" t="s">
        <v>16</v>
      </c>
      <c r="G189" s="19"/>
      <c r="H189" s="16"/>
      <c r="I189" s="52">
        <f t="shared" si="14"/>
        <v>6.4</v>
      </c>
      <c r="J189" s="17">
        <v>0.8</v>
      </c>
      <c r="K189" s="17">
        <f t="shared" si="17"/>
        <v>0</v>
      </c>
      <c r="L189" s="17">
        <f t="shared" si="18"/>
        <v>0</v>
      </c>
      <c r="M189" s="17">
        <f t="shared" si="19"/>
        <v>0</v>
      </c>
    </row>
    <row r="190" spans="2:13" x14ac:dyDescent="0.25">
      <c r="B190" s="73"/>
      <c r="C190" s="50" t="s">
        <v>62</v>
      </c>
      <c r="D190" s="20" t="s">
        <v>15</v>
      </c>
      <c r="E190" s="21">
        <v>8</v>
      </c>
      <c r="F190" s="20" t="s">
        <v>16</v>
      </c>
      <c r="G190" s="19"/>
      <c r="H190" s="16"/>
      <c r="I190" s="52">
        <f t="shared" si="14"/>
        <v>1.76</v>
      </c>
      <c r="J190" s="17">
        <v>0.22</v>
      </c>
      <c r="K190" s="17">
        <f t="shared" si="17"/>
        <v>0</v>
      </c>
      <c r="L190" s="17">
        <f t="shared" si="18"/>
        <v>0</v>
      </c>
      <c r="M190" s="17">
        <f t="shared" si="19"/>
        <v>0</v>
      </c>
    </row>
    <row r="191" spans="2:13" x14ac:dyDescent="0.25">
      <c r="B191" s="73"/>
      <c r="C191" s="50" t="s">
        <v>176</v>
      </c>
      <c r="D191" s="20" t="s">
        <v>15</v>
      </c>
      <c r="E191" s="21">
        <v>8</v>
      </c>
      <c r="F191" s="20" t="s">
        <v>16</v>
      </c>
      <c r="G191" s="19"/>
      <c r="H191" s="16"/>
      <c r="I191" s="52">
        <f t="shared" si="14"/>
        <v>4</v>
      </c>
      <c r="J191" s="17">
        <v>0.5</v>
      </c>
      <c r="K191" s="17">
        <f t="shared" si="17"/>
        <v>0</v>
      </c>
      <c r="L191" s="17">
        <f t="shared" si="18"/>
        <v>0</v>
      </c>
      <c r="M191" s="17">
        <f t="shared" si="19"/>
        <v>0</v>
      </c>
    </row>
    <row r="192" spans="2:13" x14ac:dyDescent="0.25">
      <c r="B192" s="73"/>
      <c r="C192" s="50" t="s">
        <v>212</v>
      </c>
      <c r="D192" s="20" t="s">
        <v>15</v>
      </c>
      <c r="E192" s="21">
        <v>8</v>
      </c>
      <c r="F192" s="20" t="s">
        <v>16</v>
      </c>
      <c r="G192" s="19"/>
      <c r="H192" s="16"/>
      <c r="I192" s="52">
        <f t="shared" si="14"/>
        <v>0.8</v>
      </c>
      <c r="J192" s="17">
        <v>0.1</v>
      </c>
      <c r="K192" s="17">
        <f t="shared" si="17"/>
        <v>0</v>
      </c>
      <c r="L192" s="17">
        <f t="shared" si="18"/>
        <v>0</v>
      </c>
      <c r="M192" s="17">
        <f t="shared" si="19"/>
        <v>0</v>
      </c>
    </row>
    <row r="193" spans="2:13" x14ac:dyDescent="0.25">
      <c r="B193" s="73"/>
      <c r="C193" s="50" t="s">
        <v>177</v>
      </c>
      <c r="D193" s="20" t="s">
        <v>15</v>
      </c>
      <c r="E193" s="21">
        <v>8</v>
      </c>
      <c r="F193" s="20" t="s">
        <v>16</v>
      </c>
      <c r="G193" s="19"/>
      <c r="H193" s="16"/>
      <c r="I193" s="52">
        <f t="shared" si="14"/>
        <v>1.68</v>
      </c>
      <c r="J193" s="17">
        <v>0.21</v>
      </c>
      <c r="K193" s="17">
        <f t="shared" si="17"/>
        <v>0</v>
      </c>
      <c r="L193" s="17">
        <f t="shared" si="18"/>
        <v>0</v>
      </c>
      <c r="M193" s="17">
        <f t="shared" si="19"/>
        <v>0</v>
      </c>
    </row>
    <row r="194" spans="2:13" x14ac:dyDescent="0.25">
      <c r="B194" s="73"/>
      <c r="C194" s="50" t="s">
        <v>178</v>
      </c>
      <c r="D194" s="20" t="s">
        <v>15</v>
      </c>
      <c r="E194" s="21">
        <v>8</v>
      </c>
      <c r="F194" s="20" t="s">
        <v>16</v>
      </c>
      <c r="G194" s="19"/>
      <c r="H194" s="16"/>
      <c r="I194" s="52">
        <f t="shared" si="14"/>
        <v>7.76</v>
      </c>
      <c r="J194" s="17">
        <v>0.97</v>
      </c>
      <c r="K194" s="17">
        <f t="shared" si="17"/>
        <v>0</v>
      </c>
      <c r="L194" s="17">
        <f t="shared" si="18"/>
        <v>0</v>
      </c>
      <c r="M194" s="17">
        <f t="shared" si="19"/>
        <v>0</v>
      </c>
    </row>
    <row r="195" spans="2:13" x14ac:dyDescent="0.25">
      <c r="B195" s="73"/>
      <c r="C195" s="50" t="s">
        <v>213</v>
      </c>
      <c r="D195" s="20" t="s">
        <v>15</v>
      </c>
      <c r="E195" s="21">
        <v>8</v>
      </c>
      <c r="F195" s="20" t="s">
        <v>16</v>
      </c>
      <c r="G195" s="19"/>
      <c r="H195" s="16"/>
      <c r="I195" s="52">
        <f t="shared" si="14"/>
        <v>12.24</v>
      </c>
      <c r="J195" s="17">
        <v>1.53</v>
      </c>
      <c r="K195" s="17">
        <f t="shared" si="17"/>
        <v>0</v>
      </c>
      <c r="L195" s="17">
        <f t="shared" si="18"/>
        <v>0</v>
      </c>
      <c r="M195" s="17">
        <f t="shared" si="19"/>
        <v>0</v>
      </c>
    </row>
    <row r="196" spans="2:13" x14ac:dyDescent="0.25">
      <c r="B196" s="73"/>
      <c r="C196" s="50" t="s">
        <v>179</v>
      </c>
      <c r="D196" s="20" t="s">
        <v>15</v>
      </c>
      <c r="E196" s="21">
        <v>8</v>
      </c>
      <c r="F196" s="20" t="s">
        <v>16</v>
      </c>
      <c r="G196" s="19"/>
      <c r="H196" s="16"/>
      <c r="I196" s="52">
        <f t="shared" si="14"/>
        <v>11.36</v>
      </c>
      <c r="J196" s="17">
        <v>1.42</v>
      </c>
      <c r="K196" s="17">
        <f t="shared" si="17"/>
        <v>0</v>
      </c>
      <c r="L196" s="17">
        <f t="shared" si="18"/>
        <v>0</v>
      </c>
      <c r="M196" s="17">
        <f t="shared" si="19"/>
        <v>0</v>
      </c>
    </row>
    <row r="197" spans="2:13" x14ac:dyDescent="0.25">
      <c r="B197" s="53" t="s">
        <v>215</v>
      </c>
      <c r="C197" s="53"/>
      <c r="D197" s="53"/>
      <c r="E197" s="53"/>
      <c r="F197" s="53"/>
      <c r="G197" s="53"/>
      <c r="H197" s="53"/>
      <c r="I197" s="54">
        <f>SUM(I3:I196)</f>
        <v>2313.9199999999996</v>
      </c>
      <c r="J197" s="55">
        <f>SUM(J3:J196)</f>
        <v>289.23999999999995</v>
      </c>
      <c r="K197" s="55">
        <f>SUM(K3:K196)</f>
        <v>0</v>
      </c>
      <c r="L197" s="55">
        <f>SUM(L3:L196)</f>
        <v>0</v>
      </c>
      <c r="M197" s="56">
        <f>SUM(M3:M196)</f>
        <v>0</v>
      </c>
    </row>
  </sheetData>
  <mergeCells count="1">
    <mergeCell ref="B3:B196"/>
  </mergeCells>
  <pageMargins left="0.7" right="0.7" top="0.78740157499999996" bottom="0.78740157499999996" header="0.3" footer="0.3"/>
  <ignoredErrors>
    <ignoredError sqref="C5 C8:C10 C12 C14" twoDigitTextYear="1"/>
    <ignoredError sqref="C7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opLeftCell="A4" workbookViewId="0">
      <selection activeCell="E4" sqref="E4:E21"/>
    </sheetView>
  </sheetViews>
  <sheetFormatPr defaultRowHeight="15" x14ac:dyDescent="0.25"/>
  <sheetData>
    <row r="2" spans="2:7" x14ac:dyDescent="0.25">
      <c r="B2" s="48" t="s">
        <v>25</v>
      </c>
      <c r="C2" s="48"/>
      <c r="D2" s="48"/>
      <c r="E2" s="48"/>
      <c r="F2" s="48"/>
      <c r="G2" s="48"/>
    </row>
    <row r="3" spans="2:7" ht="39" x14ac:dyDescent="0.25">
      <c r="B3" s="7" t="s">
        <v>0</v>
      </c>
      <c r="C3" s="8" t="s">
        <v>1</v>
      </c>
      <c r="D3" s="8" t="s">
        <v>2</v>
      </c>
      <c r="E3" s="8" t="s">
        <v>3</v>
      </c>
      <c r="F3" s="9" t="s">
        <v>4</v>
      </c>
      <c r="G3" s="9" t="s">
        <v>5</v>
      </c>
    </row>
    <row r="4" spans="2:7" x14ac:dyDescent="0.25">
      <c r="B4" s="71">
        <v>2017</v>
      </c>
      <c r="C4" s="70" t="s">
        <v>231</v>
      </c>
      <c r="D4" s="1" t="s">
        <v>217</v>
      </c>
      <c r="E4" s="2"/>
      <c r="F4" s="10">
        <v>1</v>
      </c>
      <c r="G4" s="2">
        <f t="shared" ref="G4:G16" si="0">F4*E4</f>
        <v>0</v>
      </c>
    </row>
    <row r="5" spans="2:7" x14ac:dyDescent="0.25">
      <c r="B5" s="71"/>
      <c r="C5" s="70"/>
      <c r="D5" s="1" t="s">
        <v>218</v>
      </c>
      <c r="E5" s="2"/>
      <c r="F5" s="10">
        <v>9</v>
      </c>
      <c r="G5" s="2">
        <f t="shared" si="0"/>
        <v>0</v>
      </c>
    </row>
    <row r="6" spans="2:7" x14ac:dyDescent="0.25">
      <c r="B6" s="71"/>
      <c r="C6" s="70"/>
      <c r="D6" s="3" t="s">
        <v>219</v>
      </c>
      <c r="E6" s="2"/>
      <c r="F6" s="10">
        <v>0.8</v>
      </c>
      <c r="G6" s="2">
        <f t="shared" si="0"/>
        <v>0</v>
      </c>
    </row>
    <row r="7" spans="2:7" x14ac:dyDescent="0.25">
      <c r="B7" s="71"/>
      <c r="C7" s="70"/>
      <c r="D7" s="3" t="s">
        <v>220</v>
      </c>
      <c r="E7" s="2"/>
      <c r="F7" s="10">
        <v>0.8</v>
      </c>
      <c r="G7" s="2">
        <f t="shared" si="0"/>
        <v>0</v>
      </c>
    </row>
    <row r="8" spans="2:7" x14ac:dyDescent="0.25">
      <c r="B8" s="71"/>
      <c r="C8" s="70"/>
      <c r="D8" s="1" t="s">
        <v>128</v>
      </c>
      <c r="E8" s="2"/>
      <c r="F8" s="10">
        <v>1.5</v>
      </c>
      <c r="G8" s="2">
        <f t="shared" si="0"/>
        <v>0</v>
      </c>
    </row>
    <row r="9" spans="2:7" x14ac:dyDescent="0.25">
      <c r="B9" s="71"/>
      <c r="C9" s="70"/>
      <c r="D9" s="1" t="s">
        <v>221</v>
      </c>
      <c r="E9" s="2"/>
      <c r="F9" s="10">
        <v>10</v>
      </c>
      <c r="G9" s="2">
        <f t="shared" si="0"/>
        <v>0</v>
      </c>
    </row>
    <row r="10" spans="2:7" x14ac:dyDescent="0.25">
      <c r="B10" s="71"/>
      <c r="C10" s="70"/>
      <c r="D10" s="1" t="s">
        <v>222</v>
      </c>
      <c r="E10" s="2"/>
      <c r="F10" s="10">
        <v>4</v>
      </c>
      <c r="G10" s="2">
        <f t="shared" si="0"/>
        <v>0</v>
      </c>
    </row>
    <row r="11" spans="2:7" x14ac:dyDescent="0.25">
      <c r="B11" s="71"/>
      <c r="C11" s="70"/>
      <c r="D11" s="1" t="s">
        <v>145</v>
      </c>
      <c r="E11" s="2"/>
      <c r="F11" s="10">
        <v>3</v>
      </c>
      <c r="G11" s="2">
        <f t="shared" si="0"/>
        <v>0</v>
      </c>
    </row>
    <row r="12" spans="2:7" x14ac:dyDescent="0.25">
      <c r="B12" s="71"/>
      <c r="C12" s="70"/>
      <c r="D12" s="1" t="s">
        <v>223</v>
      </c>
      <c r="E12" s="2"/>
      <c r="F12" s="10">
        <v>7.5</v>
      </c>
      <c r="G12" s="2">
        <f t="shared" si="0"/>
        <v>0</v>
      </c>
    </row>
    <row r="13" spans="2:7" x14ac:dyDescent="0.25">
      <c r="B13" s="71"/>
      <c r="C13" s="70"/>
      <c r="D13" s="1" t="s">
        <v>224</v>
      </c>
      <c r="E13" s="2"/>
      <c r="F13" s="10">
        <v>4</v>
      </c>
      <c r="G13" s="2">
        <f t="shared" si="0"/>
        <v>0</v>
      </c>
    </row>
    <row r="14" spans="2:7" x14ac:dyDescent="0.25">
      <c r="B14" s="71"/>
      <c r="C14" s="70"/>
      <c r="D14" s="1" t="s">
        <v>225</v>
      </c>
      <c r="E14" s="2"/>
      <c r="F14" s="10">
        <v>2</v>
      </c>
      <c r="G14" s="2">
        <f t="shared" si="0"/>
        <v>0</v>
      </c>
    </row>
    <row r="15" spans="2:7" x14ac:dyDescent="0.25">
      <c r="B15" s="71"/>
      <c r="C15" s="70"/>
      <c r="D15" s="1" t="s">
        <v>226</v>
      </c>
      <c r="E15" s="2"/>
      <c r="F15" s="10">
        <v>4.5</v>
      </c>
      <c r="G15" s="2">
        <f t="shared" si="0"/>
        <v>0</v>
      </c>
    </row>
    <row r="16" spans="2:7" x14ac:dyDescent="0.25">
      <c r="B16" s="71"/>
      <c r="C16" s="70"/>
      <c r="D16" s="1" t="s">
        <v>227</v>
      </c>
      <c r="E16" s="2"/>
      <c r="F16" s="10">
        <v>2.7</v>
      </c>
      <c r="G16" s="2">
        <f t="shared" si="0"/>
        <v>0</v>
      </c>
    </row>
    <row r="17" spans="2:7" x14ac:dyDescent="0.25">
      <c r="B17" s="71"/>
      <c r="C17" s="70"/>
      <c r="D17" s="1" t="s">
        <v>228</v>
      </c>
      <c r="E17" s="2"/>
      <c r="F17" s="10">
        <v>4</v>
      </c>
      <c r="G17" s="2">
        <f t="shared" ref="G17:G21" si="1">F17*E17</f>
        <v>0</v>
      </c>
    </row>
    <row r="18" spans="2:7" x14ac:dyDescent="0.25">
      <c r="B18" s="71"/>
      <c r="C18" s="70"/>
      <c r="D18" s="1" t="s">
        <v>229</v>
      </c>
      <c r="E18" s="2"/>
      <c r="F18" s="10">
        <v>1.5</v>
      </c>
      <c r="G18" s="2">
        <f t="shared" si="1"/>
        <v>0</v>
      </c>
    </row>
    <row r="19" spans="2:7" x14ac:dyDescent="0.25">
      <c r="B19" s="71"/>
      <c r="C19" s="70"/>
      <c r="D19" s="1" t="s">
        <v>165</v>
      </c>
      <c r="E19" s="2"/>
      <c r="F19" s="10">
        <v>3</v>
      </c>
      <c r="G19" s="2">
        <f t="shared" si="1"/>
        <v>0</v>
      </c>
    </row>
    <row r="20" spans="2:7" x14ac:dyDescent="0.25">
      <c r="B20" s="71"/>
      <c r="C20" s="70"/>
      <c r="D20" s="1" t="s">
        <v>230</v>
      </c>
      <c r="E20" s="2"/>
      <c r="F20" s="10">
        <v>0.8</v>
      </c>
      <c r="G20" s="2">
        <f t="shared" si="1"/>
        <v>0</v>
      </c>
    </row>
    <row r="21" spans="2:7" x14ac:dyDescent="0.25">
      <c r="B21" s="71"/>
      <c r="C21" s="70"/>
      <c r="D21" s="1" t="s">
        <v>211</v>
      </c>
      <c r="E21" s="2"/>
      <c r="F21" s="10">
        <v>1</v>
      </c>
      <c r="G21" s="2">
        <f t="shared" si="1"/>
        <v>0</v>
      </c>
    </row>
    <row r="22" spans="2:7" x14ac:dyDescent="0.25">
      <c r="B22" s="74" t="s">
        <v>216</v>
      </c>
      <c r="C22" s="75"/>
      <c r="D22" s="75"/>
      <c r="E22" s="76"/>
      <c r="F22" s="55">
        <f>SUM(F4:F21)</f>
        <v>61.1</v>
      </c>
      <c r="G22" s="55">
        <f>SUM(G4:G21)</f>
        <v>0</v>
      </c>
    </row>
  </sheetData>
  <mergeCells count="3">
    <mergeCell ref="C4:C21"/>
    <mergeCell ref="B4:B21"/>
    <mergeCell ref="B22:E2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workbookViewId="0">
      <selection activeCell="E3" sqref="E3:E167"/>
    </sheetView>
  </sheetViews>
  <sheetFormatPr defaultRowHeight="15" x14ac:dyDescent="0.25"/>
  <sheetData>
    <row r="1" spans="1:11" x14ac:dyDescent="0.25">
      <c r="A1" s="48"/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</row>
    <row r="2" spans="1:11" ht="64.5" x14ac:dyDescent="0.25">
      <c r="A2" s="48"/>
      <c r="B2" s="58" t="s">
        <v>255</v>
      </c>
      <c r="C2" s="12" t="s">
        <v>1</v>
      </c>
      <c r="D2" s="14" t="s">
        <v>2</v>
      </c>
      <c r="E2" s="12" t="s">
        <v>239</v>
      </c>
      <c r="F2" s="12" t="s">
        <v>240</v>
      </c>
      <c r="G2" s="13" t="s">
        <v>241</v>
      </c>
      <c r="H2" s="13" t="s">
        <v>242</v>
      </c>
      <c r="I2" s="13" t="s">
        <v>243</v>
      </c>
      <c r="J2" s="13" t="s">
        <v>244</v>
      </c>
      <c r="K2" s="13" t="s">
        <v>6</v>
      </c>
    </row>
    <row r="3" spans="1:11" x14ac:dyDescent="0.25">
      <c r="A3" s="48"/>
      <c r="B3" s="48" t="s">
        <v>12</v>
      </c>
      <c r="C3" s="77" t="s">
        <v>245</v>
      </c>
      <c r="D3" s="59" t="s">
        <v>65</v>
      </c>
      <c r="E3" s="60"/>
      <c r="F3" s="61"/>
      <c r="G3" s="60">
        <v>2.7</v>
      </c>
      <c r="H3" s="60"/>
      <c r="I3" s="60">
        <f>E3*G3</f>
        <v>0</v>
      </c>
      <c r="J3" s="60">
        <f>F3*H3</f>
        <v>0</v>
      </c>
      <c r="K3" s="60">
        <f t="shared" ref="K3:K167" si="0">I3+J3</f>
        <v>0</v>
      </c>
    </row>
    <row r="4" spans="1:11" x14ac:dyDescent="0.25">
      <c r="A4" s="48"/>
      <c r="B4" s="11"/>
      <c r="C4" s="77"/>
      <c r="D4" s="62" t="s">
        <v>246</v>
      </c>
      <c r="E4" s="60"/>
      <c r="F4" s="61"/>
      <c r="G4" s="60">
        <v>0.46</v>
      </c>
      <c r="H4" s="60"/>
      <c r="I4" s="60">
        <f t="shared" ref="I4:J131" si="1">E4*G4</f>
        <v>0</v>
      </c>
      <c r="J4" s="60">
        <f t="shared" si="1"/>
        <v>0</v>
      </c>
      <c r="K4" s="60">
        <f t="shared" si="0"/>
        <v>0</v>
      </c>
    </row>
    <row r="5" spans="1:11" x14ac:dyDescent="0.25">
      <c r="A5" s="48"/>
      <c r="B5" s="11"/>
      <c r="C5" s="77"/>
      <c r="D5" s="62" t="s">
        <v>28</v>
      </c>
      <c r="E5" s="60"/>
      <c r="F5" s="61"/>
      <c r="G5" s="60">
        <v>0.25</v>
      </c>
      <c r="H5" s="60"/>
      <c r="I5" s="60">
        <f t="shared" si="1"/>
        <v>0</v>
      </c>
      <c r="J5" s="60">
        <f t="shared" si="1"/>
        <v>0</v>
      </c>
      <c r="K5" s="60">
        <f t="shared" si="0"/>
        <v>0</v>
      </c>
    </row>
    <row r="6" spans="1:11" x14ac:dyDescent="0.25">
      <c r="A6" s="48"/>
      <c r="B6" s="11"/>
      <c r="C6" s="77"/>
      <c r="D6" s="62" t="s">
        <v>63</v>
      </c>
      <c r="E6" s="60"/>
      <c r="F6" s="61"/>
      <c r="G6" s="60">
        <v>4</v>
      </c>
      <c r="H6" s="60"/>
      <c r="I6" s="60">
        <f t="shared" si="1"/>
        <v>0</v>
      </c>
      <c r="J6" s="60">
        <f t="shared" si="1"/>
        <v>0</v>
      </c>
      <c r="K6" s="60">
        <f t="shared" si="0"/>
        <v>0</v>
      </c>
    </row>
    <row r="7" spans="1:11" x14ac:dyDescent="0.25">
      <c r="A7" s="48"/>
      <c r="B7" s="11"/>
      <c r="C7" s="77"/>
      <c r="D7" s="62" t="s">
        <v>64</v>
      </c>
      <c r="E7" s="60"/>
      <c r="F7" s="61"/>
      <c r="G7" s="60">
        <v>1.7</v>
      </c>
      <c r="H7" s="60"/>
      <c r="I7" s="60">
        <f t="shared" si="1"/>
        <v>0</v>
      </c>
      <c r="J7" s="60">
        <f t="shared" si="1"/>
        <v>0</v>
      </c>
      <c r="K7" s="60">
        <f t="shared" si="0"/>
        <v>0</v>
      </c>
    </row>
    <row r="8" spans="1:11" x14ac:dyDescent="0.25">
      <c r="A8" s="48"/>
      <c r="B8" s="11"/>
      <c r="C8" s="77"/>
      <c r="D8" s="62" t="s">
        <v>29</v>
      </c>
      <c r="E8" s="60"/>
      <c r="F8" s="61"/>
      <c r="G8" s="60">
        <v>0.87</v>
      </c>
      <c r="H8" s="60"/>
      <c r="I8" s="60">
        <f t="shared" si="1"/>
        <v>0</v>
      </c>
      <c r="J8" s="60">
        <f t="shared" si="1"/>
        <v>0</v>
      </c>
      <c r="K8" s="60">
        <f t="shared" si="0"/>
        <v>0</v>
      </c>
    </row>
    <row r="9" spans="1:11" x14ac:dyDescent="0.25">
      <c r="A9" s="48"/>
      <c r="B9" s="11"/>
      <c r="C9" s="77"/>
      <c r="D9" s="62" t="s">
        <v>66</v>
      </c>
      <c r="E9" s="60"/>
      <c r="F9" s="61"/>
      <c r="G9" s="60">
        <v>0.66</v>
      </c>
      <c r="H9" s="60"/>
      <c r="I9" s="60">
        <f t="shared" si="1"/>
        <v>0</v>
      </c>
      <c r="J9" s="60">
        <f t="shared" si="1"/>
        <v>0</v>
      </c>
      <c r="K9" s="60">
        <f t="shared" si="0"/>
        <v>0</v>
      </c>
    </row>
    <row r="10" spans="1:11" x14ac:dyDescent="0.25">
      <c r="A10" s="48"/>
      <c r="B10" s="11"/>
      <c r="C10" s="77"/>
      <c r="D10" s="62" t="s">
        <v>30</v>
      </c>
      <c r="E10" s="60"/>
      <c r="F10" s="61"/>
      <c r="G10" s="60">
        <v>0.18</v>
      </c>
      <c r="H10" s="60"/>
      <c r="I10" s="60">
        <f t="shared" si="1"/>
        <v>0</v>
      </c>
      <c r="J10" s="60">
        <f t="shared" si="1"/>
        <v>0</v>
      </c>
      <c r="K10" s="60">
        <f t="shared" si="0"/>
        <v>0</v>
      </c>
    </row>
    <row r="11" spans="1:11" x14ac:dyDescent="0.25">
      <c r="A11" s="48"/>
      <c r="B11" s="11"/>
      <c r="C11" s="77"/>
      <c r="D11" s="62" t="s">
        <v>67</v>
      </c>
      <c r="E11" s="60"/>
      <c r="F11" s="61"/>
      <c r="G11" s="60">
        <v>1</v>
      </c>
      <c r="H11" s="60"/>
      <c r="I11" s="60">
        <f t="shared" si="1"/>
        <v>0</v>
      </c>
      <c r="J11" s="60">
        <f t="shared" si="1"/>
        <v>0</v>
      </c>
      <c r="K11" s="60">
        <f t="shared" si="0"/>
        <v>0</v>
      </c>
    </row>
    <row r="12" spans="1:11" x14ac:dyDescent="0.25">
      <c r="A12" s="48"/>
      <c r="B12" s="11"/>
      <c r="C12" s="77"/>
      <c r="D12" s="62" t="s">
        <v>31</v>
      </c>
      <c r="E12" s="60"/>
      <c r="F12" s="61"/>
      <c r="G12" s="60">
        <v>0.91</v>
      </c>
      <c r="H12" s="60"/>
      <c r="I12" s="60">
        <f t="shared" si="1"/>
        <v>0</v>
      </c>
      <c r="J12" s="60">
        <f t="shared" si="1"/>
        <v>0</v>
      </c>
      <c r="K12" s="60">
        <f t="shared" si="0"/>
        <v>0</v>
      </c>
    </row>
    <row r="13" spans="1:11" x14ac:dyDescent="0.25">
      <c r="A13" s="48"/>
      <c r="B13" s="11"/>
      <c r="C13" s="77"/>
      <c r="D13" s="62" t="s">
        <v>68</v>
      </c>
      <c r="E13" s="60"/>
      <c r="F13" s="61"/>
      <c r="G13" s="60">
        <v>0.7</v>
      </c>
      <c r="H13" s="60"/>
      <c r="I13" s="60">
        <f t="shared" si="1"/>
        <v>0</v>
      </c>
      <c r="J13" s="60">
        <f t="shared" si="1"/>
        <v>0</v>
      </c>
      <c r="K13" s="60">
        <f t="shared" si="0"/>
        <v>0</v>
      </c>
    </row>
    <row r="14" spans="1:11" x14ac:dyDescent="0.25">
      <c r="A14" s="48"/>
      <c r="B14" s="11"/>
      <c r="C14" s="77"/>
      <c r="D14" s="62" t="s">
        <v>69</v>
      </c>
      <c r="E14" s="60"/>
      <c r="F14" s="61"/>
      <c r="G14" s="60">
        <v>1.3</v>
      </c>
      <c r="H14" s="60"/>
      <c r="I14" s="60">
        <f t="shared" si="1"/>
        <v>0</v>
      </c>
      <c r="J14" s="60">
        <f t="shared" si="1"/>
        <v>0</v>
      </c>
      <c r="K14" s="60">
        <f t="shared" si="0"/>
        <v>0</v>
      </c>
    </row>
    <row r="15" spans="1:11" x14ac:dyDescent="0.25">
      <c r="A15" s="48"/>
      <c r="B15" s="11"/>
      <c r="C15" s="77"/>
      <c r="D15" s="62" t="s">
        <v>70</v>
      </c>
      <c r="E15" s="60"/>
      <c r="F15" s="61"/>
      <c r="G15" s="60">
        <v>0.71</v>
      </c>
      <c r="H15" s="60"/>
      <c r="I15" s="60">
        <f t="shared" si="1"/>
        <v>0</v>
      </c>
      <c r="J15" s="60">
        <f t="shared" si="1"/>
        <v>0</v>
      </c>
      <c r="K15" s="60">
        <f t="shared" si="0"/>
        <v>0</v>
      </c>
    </row>
    <row r="16" spans="1:11" x14ac:dyDescent="0.25">
      <c r="A16" s="48"/>
      <c r="B16" s="11"/>
      <c r="C16" s="77"/>
      <c r="D16" s="62" t="s">
        <v>71</v>
      </c>
      <c r="E16" s="60"/>
      <c r="F16" s="61"/>
      <c r="G16" s="60">
        <v>0.25</v>
      </c>
      <c r="H16" s="60"/>
      <c r="I16" s="60">
        <f t="shared" si="1"/>
        <v>0</v>
      </c>
      <c r="J16" s="60">
        <f t="shared" si="1"/>
        <v>0</v>
      </c>
      <c r="K16" s="60">
        <f t="shared" si="0"/>
        <v>0</v>
      </c>
    </row>
    <row r="17" spans="1:11" x14ac:dyDescent="0.25">
      <c r="A17" s="48"/>
      <c r="B17" s="11"/>
      <c r="C17" s="77"/>
      <c r="D17" s="63" t="s">
        <v>72</v>
      </c>
      <c r="E17" s="60"/>
      <c r="F17" s="61"/>
      <c r="G17" s="60">
        <v>0.89</v>
      </c>
      <c r="H17" s="60"/>
      <c r="I17" s="60">
        <f t="shared" si="1"/>
        <v>0</v>
      </c>
      <c r="J17" s="60">
        <f t="shared" si="1"/>
        <v>0</v>
      </c>
      <c r="K17" s="60">
        <f t="shared" si="0"/>
        <v>0</v>
      </c>
    </row>
    <row r="18" spans="1:11" x14ac:dyDescent="0.25">
      <c r="A18" s="48"/>
      <c r="B18" s="11"/>
      <c r="C18" s="77"/>
      <c r="D18" s="63" t="s">
        <v>73</v>
      </c>
      <c r="E18" s="60"/>
      <c r="F18" s="61"/>
      <c r="G18" s="60">
        <v>0.99</v>
      </c>
      <c r="H18" s="60"/>
      <c r="I18" s="60">
        <f t="shared" si="1"/>
        <v>0</v>
      </c>
      <c r="J18" s="60">
        <f t="shared" si="1"/>
        <v>0</v>
      </c>
      <c r="K18" s="60">
        <f t="shared" si="0"/>
        <v>0</v>
      </c>
    </row>
    <row r="19" spans="1:11" x14ac:dyDescent="0.25">
      <c r="A19" s="48"/>
      <c r="B19" s="11"/>
      <c r="C19" s="77"/>
      <c r="D19" s="62" t="s">
        <v>74</v>
      </c>
      <c r="E19" s="60"/>
      <c r="F19" s="61"/>
      <c r="G19" s="60">
        <v>0.5</v>
      </c>
      <c r="H19" s="60"/>
      <c r="I19" s="60">
        <f t="shared" si="1"/>
        <v>0</v>
      </c>
      <c r="J19" s="60">
        <f t="shared" si="1"/>
        <v>0</v>
      </c>
      <c r="K19" s="60">
        <f t="shared" si="0"/>
        <v>0</v>
      </c>
    </row>
    <row r="20" spans="1:11" x14ac:dyDescent="0.25">
      <c r="A20" s="48"/>
      <c r="B20" s="11"/>
      <c r="C20" s="77"/>
      <c r="D20" s="62" t="s">
        <v>32</v>
      </c>
      <c r="E20" s="60"/>
      <c r="F20" s="61"/>
      <c r="G20" s="60">
        <v>0.71</v>
      </c>
      <c r="H20" s="60"/>
      <c r="I20" s="60">
        <f t="shared" si="1"/>
        <v>0</v>
      </c>
      <c r="J20" s="60">
        <f t="shared" si="1"/>
        <v>0</v>
      </c>
      <c r="K20" s="60">
        <f t="shared" si="0"/>
        <v>0</v>
      </c>
    </row>
    <row r="21" spans="1:11" x14ac:dyDescent="0.25">
      <c r="A21" s="48"/>
      <c r="B21" s="11"/>
      <c r="C21" s="77"/>
      <c r="D21" s="62" t="s">
        <v>75</v>
      </c>
      <c r="E21" s="60"/>
      <c r="F21" s="61"/>
      <c r="G21" s="60">
        <v>4.3</v>
      </c>
      <c r="H21" s="60"/>
      <c r="I21" s="60">
        <f t="shared" si="1"/>
        <v>0</v>
      </c>
      <c r="J21" s="60">
        <f t="shared" si="1"/>
        <v>0</v>
      </c>
      <c r="K21" s="60">
        <f t="shared" si="0"/>
        <v>0</v>
      </c>
    </row>
    <row r="22" spans="1:11" x14ac:dyDescent="0.25">
      <c r="A22" s="48"/>
      <c r="B22" s="11"/>
      <c r="C22" s="77"/>
      <c r="D22" s="62" t="s">
        <v>76</v>
      </c>
      <c r="E22" s="60"/>
      <c r="F22" s="61"/>
      <c r="G22" s="60">
        <v>1.5</v>
      </c>
      <c r="H22" s="60"/>
      <c r="I22" s="60">
        <f t="shared" si="1"/>
        <v>0</v>
      </c>
      <c r="J22" s="60">
        <f t="shared" si="1"/>
        <v>0</v>
      </c>
      <c r="K22" s="60">
        <f t="shared" si="0"/>
        <v>0</v>
      </c>
    </row>
    <row r="23" spans="1:11" x14ac:dyDescent="0.25">
      <c r="A23" s="48"/>
      <c r="B23" s="11"/>
      <c r="C23" s="77"/>
      <c r="D23" s="62" t="s">
        <v>33</v>
      </c>
      <c r="E23" s="60"/>
      <c r="F23" s="61"/>
      <c r="G23" s="60">
        <v>0.13</v>
      </c>
      <c r="H23" s="60"/>
      <c r="I23" s="60">
        <f t="shared" si="1"/>
        <v>0</v>
      </c>
      <c r="J23" s="60">
        <f t="shared" si="1"/>
        <v>0</v>
      </c>
      <c r="K23" s="60">
        <f t="shared" si="0"/>
        <v>0</v>
      </c>
    </row>
    <row r="24" spans="1:11" x14ac:dyDescent="0.25">
      <c r="A24" s="48"/>
      <c r="B24" s="11"/>
      <c r="C24" s="77"/>
      <c r="D24" s="62" t="s">
        <v>77</v>
      </c>
      <c r="E24" s="60"/>
      <c r="F24" s="61"/>
      <c r="G24" s="60">
        <v>0.34</v>
      </c>
      <c r="H24" s="60"/>
      <c r="I24" s="60">
        <f t="shared" si="1"/>
        <v>0</v>
      </c>
      <c r="J24" s="60">
        <f t="shared" si="1"/>
        <v>0</v>
      </c>
      <c r="K24" s="60">
        <f t="shared" si="0"/>
        <v>0</v>
      </c>
    </row>
    <row r="25" spans="1:11" x14ac:dyDescent="0.25">
      <c r="A25" s="48"/>
      <c r="B25" s="11"/>
      <c r="C25" s="77"/>
      <c r="D25" s="62" t="s">
        <v>78</v>
      </c>
      <c r="E25" s="60"/>
      <c r="F25" s="61"/>
      <c r="G25" s="60">
        <v>1.33</v>
      </c>
      <c r="H25" s="60"/>
      <c r="I25" s="60">
        <f t="shared" si="1"/>
        <v>0</v>
      </c>
      <c r="J25" s="60">
        <f t="shared" si="1"/>
        <v>0</v>
      </c>
      <c r="K25" s="60">
        <f t="shared" si="0"/>
        <v>0</v>
      </c>
    </row>
    <row r="26" spans="1:11" x14ac:dyDescent="0.25">
      <c r="A26" s="48"/>
      <c r="B26" s="11"/>
      <c r="C26" s="77"/>
      <c r="D26" s="62" t="s">
        <v>34</v>
      </c>
      <c r="E26" s="60"/>
      <c r="F26" s="61"/>
      <c r="G26" s="60">
        <v>0.16</v>
      </c>
      <c r="H26" s="60"/>
      <c r="I26" s="60">
        <f t="shared" si="1"/>
        <v>0</v>
      </c>
      <c r="J26" s="60">
        <f t="shared" si="1"/>
        <v>0</v>
      </c>
      <c r="K26" s="60">
        <f t="shared" si="0"/>
        <v>0</v>
      </c>
    </row>
    <row r="27" spans="1:11" x14ac:dyDescent="0.25">
      <c r="A27" s="48"/>
      <c r="B27" s="11"/>
      <c r="C27" s="77"/>
      <c r="D27" s="62" t="s">
        <v>79</v>
      </c>
      <c r="E27" s="60"/>
      <c r="F27" s="61"/>
      <c r="G27" s="60">
        <v>3.35</v>
      </c>
      <c r="H27" s="60"/>
      <c r="I27" s="60">
        <f t="shared" si="1"/>
        <v>0</v>
      </c>
      <c r="J27" s="60">
        <f t="shared" si="1"/>
        <v>0</v>
      </c>
      <c r="K27" s="60">
        <f t="shared" si="0"/>
        <v>0</v>
      </c>
    </row>
    <row r="28" spans="1:11" x14ac:dyDescent="0.25">
      <c r="A28" s="48"/>
      <c r="B28" s="11"/>
      <c r="C28" s="77"/>
      <c r="D28" s="62" t="s">
        <v>35</v>
      </c>
      <c r="E28" s="60"/>
      <c r="F28" s="61"/>
      <c r="G28" s="60">
        <v>0.7</v>
      </c>
      <c r="H28" s="60"/>
      <c r="I28" s="60">
        <f t="shared" si="1"/>
        <v>0</v>
      </c>
      <c r="J28" s="60">
        <f t="shared" si="1"/>
        <v>0</v>
      </c>
      <c r="K28" s="60">
        <f t="shared" si="0"/>
        <v>0</v>
      </c>
    </row>
    <row r="29" spans="1:11" x14ac:dyDescent="0.25">
      <c r="A29" s="48"/>
      <c r="B29" s="11"/>
      <c r="C29" s="77"/>
      <c r="D29" s="62" t="s">
        <v>80</v>
      </c>
      <c r="E29" s="60"/>
      <c r="F29" s="61"/>
      <c r="G29" s="60">
        <v>1.18</v>
      </c>
      <c r="H29" s="60"/>
      <c r="I29" s="60">
        <f t="shared" si="1"/>
        <v>0</v>
      </c>
      <c r="J29" s="60">
        <f t="shared" si="1"/>
        <v>0</v>
      </c>
      <c r="K29" s="60">
        <f t="shared" si="0"/>
        <v>0</v>
      </c>
    </row>
    <row r="30" spans="1:11" x14ac:dyDescent="0.25">
      <c r="A30" s="48"/>
      <c r="B30" s="11"/>
      <c r="C30" s="77"/>
      <c r="D30" s="62" t="s">
        <v>36</v>
      </c>
      <c r="E30" s="60"/>
      <c r="F30" s="61"/>
      <c r="G30" s="60">
        <v>0.49</v>
      </c>
      <c r="H30" s="60"/>
      <c r="I30" s="60">
        <f t="shared" si="1"/>
        <v>0</v>
      </c>
      <c r="J30" s="60">
        <f t="shared" si="1"/>
        <v>0</v>
      </c>
      <c r="K30" s="60">
        <f t="shared" si="0"/>
        <v>0</v>
      </c>
    </row>
    <row r="31" spans="1:11" x14ac:dyDescent="0.25">
      <c r="A31" s="48"/>
      <c r="B31" s="11"/>
      <c r="C31" s="77"/>
      <c r="D31" s="62" t="s">
        <v>247</v>
      </c>
      <c r="E31" s="60"/>
      <c r="F31" s="61"/>
      <c r="G31" s="60">
        <v>1.33</v>
      </c>
      <c r="H31" s="60"/>
      <c r="I31" s="60">
        <f t="shared" si="1"/>
        <v>0</v>
      </c>
      <c r="J31" s="60">
        <f t="shared" si="1"/>
        <v>0</v>
      </c>
      <c r="K31" s="60">
        <f t="shared" si="0"/>
        <v>0</v>
      </c>
    </row>
    <row r="32" spans="1:11" x14ac:dyDescent="0.25">
      <c r="A32" s="48"/>
      <c r="B32" s="11"/>
      <c r="C32" s="77"/>
      <c r="D32" s="62" t="s">
        <v>81</v>
      </c>
      <c r="E32" s="60"/>
      <c r="F32" s="61"/>
      <c r="G32" s="60">
        <v>0.36</v>
      </c>
      <c r="H32" s="60"/>
      <c r="I32" s="60">
        <f t="shared" si="1"/>
        <v>0</v>
      </c>
      <c r="J32" s="60">
        <f t="shared" si="1"/>
        <v>0</v>
      </c>
      <c r="K32" s="60">
        <f t="shared" si="0"/>
        <v>0</v>
      </c>
    </row>
    <row r="33" spans="1:11" x14ac:dyDescent="0.25">
      <c r="A33" s="48"/>
      <c r="B33" s="11"/>
      <c r="C33" s="77"/>
      <c r="D33" s="62" t="s">
        <v>82</v>
      </c>
      <c r="E33" s="60"/>
      <c r="F33" s="61"/>
      <c r="G33" s="60">
        <v>1.96</v>
      </c>
      <c r="H33" s="60"/>
      <c r="I33" s="60">
        <f t="shared" si="1"/>
        <v>0</v>
      </c>
      <c r="J33" s="60">
        <f t="shared" si="1"/>
        <v>0</v>
      </c>
      <c r="K33" s="60">
        <f t="shared" si="0"/>
        <v>0</v>
      </c>
    </row>
    <row r="34" spans="1:11" x14ac:dyDescent="0.25">
      <c r="A34" s="48"/>
      <c r="B34" s="11"/>
      <c r="C34" s="77"/>
      <c r="D34" s="62" t="s">
        <v>37</v>
      </c>
      <c r="E34" s="60"/>
      <c r="F34" s="61"/>
      <c r="G34" s="60">
        <v>0.69</v>
      </c>
      <c r="H34" s="60"/>
      <c r="I34" s="60">
        <f t="shared" si="1"/>
        <v>0</v>
      </c>
      <c r="J34" s="60">
        <f t="shared" si="1"/>
        <v>0</v>
      </c>
      <c r="K34" s="60">
        <f t="shared" si="0"/>
        <v>0</v>
      </c>
    </row>
    <row r="35" spans="1:11" x14ac:dyDescent="0.25">
      <c r="A35" s="48"/>
      <c r="B35" s="11"/>
      <c r="C35" s="77"/>
      <c r="D35" s="62" t="s">
        <v>83</v>
      </c>
      <c r="E35" s="60"/>
      <c r="F35" s="61"/>
      <c r="G35" s="60">
        <v>2</v>
      </c>
      <c r="H35" s="60"/>
      <c r="I35" s="60">
        <f t="shared" si="1"/>
        <v>0</v>
      </c>
      <c r="J35" s="60">
        <f t="shared" si="1"/>
        <v>0</v>
      </c>
      <c r="K35" s="60">
        <f t="shared" si="0"/>
        <v>0</v>
      </c>
    </row>
    <row r="36" spans="1:11" x14ac:dyDescent="0.25">
      <c r="A36" s="48"/>
      <c r="B36" s="11"/>
      <c r="C36" s="77"/>
      <c r="D36" s="62" t="s">
        <v>84</v>
      </c>
      <c r="E36" s="60"/>
      <c r="F36" s="61"/>
      <c r="G36" s="60">
        <v>2.66</v>
      </c>
      <c r="H36" s="60"/>
      <c r="I36" s="60">
        <f t="shared" si="1"/>
        <v>0</v>
      </c>
      <c r="J36" s="60">
        <f t="shared" si="1"/>
        <v>0</v>
      </c>
      <c r="K36" s="60">
        <f t="shared" si="0"/>
        <v>0</v>
      </c>
    </row>
    <row r="37" spans="1:11" x14ac:dyDescent="0.25">
      <c r="A37" s="48"/>
      <c r="B37" s="11"/>
      <c r="C37" s="77"/>
      <c r="D37" s="62" t="s">
        <v>85</v>
      </c>
      <c r="E37" s="60"/>
      <c r="F37" s="61"/>
      <c r="G37" s="60">
        <v>1.4</v>
      </c>
      <c r="H37" s="60"/>
      <c r="I37" s="60">
        <f t="shared" si="1"/>
        <v>0</v>
      </c>
      <c r="J37" s="60">
        <f t="shared" si="1"/>
        <v>0</v>
      </c>
      <c r="K37" s="60">
        <f t="shared" si="0"/>
        <v>0</v>
      </c>
    </row>
    <row r="38" spans="1:11" x14ac:dyDescent="0.25">
      <c r="A38" s="48"/>
      <c r="B38" s="11"/>
      <c r="C38" s="77"/>
      <c r="D38" s="62" t="s">
        <v>38</v>
      </c>
      <c r="E38" s="60"/>
      <c r="F38" s="61"/>
      <c r="G38" s="60">
        <v>1.76</v>
      </c>
      <c r="H38" s="60"/>
      <c r="I38" s="60">
        <f t="shared" si="1"/>
        <v>0</v>
      </c>
      <c r="J38" s="60">
        <f t="shared" si="1"/>
        <v>0</v>
      </c>
      <c r="K38" s="60">
        <f t="shared" si="0"/>
        <v>0</v>
      </c>
    </row>
    <row r="39" spans="1:11" x14ac:dyDescent="0.25">
      <c r="A39" s="48"/>
      <c r="B39" s="11"/>
      <c r="C39" s="77"/>
      <c r="D39" s="62" t="s">
        <v>39</v>
      </c>
      <c r="E39" s="60"/>
      <c r="F39" s="61"/>
      <c r="G39" s="60">
        <v>1.5</v>
      </c>
      <c r="H39" s="60"/>
      <c r="I39" s="60">
        <f t="shared" si="1"/>
        <v>0</v>
      </c>
      <c r="J39" s="60">
        <f t="shared" si="1"/>
        <v>0</v>
      </c>
      <c r="K39" s="60">
        <f t="shared" si="0"/>
        <v>0</v>
      </c>
    </row>
    <row r="40" spans="1:11" x14ac:dyDescent="0.25">
      <c r="A40" s="48"/>
      <c r="B40" s="11"/>
      <c r="C40" s="77"/>
      <c r="D40" s="62" t="s">
        <v>86</v>
      </c>
      <c r="E40" s="60"/>
      <c r="F40" s="61"/>
      <c r="G40" s="60">
        <v>1.56</v>
      </c>
      <c r="H40" s="60"/>
      <c r="I40" s="60">
        <f t="shared" si="1"/>
        <v>0</v>
      </c>
      <c r="J40" s="60">
        <f t="shared" si="1"/>
        <v>0</v>
      </c>
      <c r="K40" s="60">
        <f t="shared" si="0"/>
        <v>0</v>
      </c>
    </row>
    <row r="41" spans="1:11" x14ac:dyDescent="0.25">
      <c r="A41" s="48"/>
      <c r="B41" s="11"/>
      <c r="C41" s="77"/>
      <c r="D41" s="62" t="s">
        <v>40</v>
      </c>
      <c r="E41" s="60"/>
      <c r="F41" s="61"/>
      <c r="G41" s="60">
        <v>0.46</v>
      </c>
      <c r="H41" s="60"/>
      <c r="I41" s="60">
        <f t="shared" si="1"/>
        <v>0</v>
      </c>
      <c r="J41" s="60">
        <f t="shared" si="1"/>
        <v>0</v>
      </c>
      <c r="K41" s="60">
        <f t="shared" si="0"/>
        <v>0</v>
      </c>
    </row>
    <row r="42" spans="1:11" x14ac:dyDescent="0.25">
      <c r="A42" s="48"/>
      <c r="B42" s="11"/>
      <c r="C42" s="77"/>
      <c r="D42" s="62" t="s">
        <v>87</v>
      </c>
      <c r="E42" s="60"/>
      <c r="F42" s="61"/>
      <c r="G42" s="60">
        <v>4</v>
      </c>
      <c r="H42" s="60"/>
      <c r="I42" s="60">
        <f t="shared" si="1"/>
        <v>0</v>
      </c>
      <c r="J42" s="60">
        <f t="shared" si="1"/>
        <v>0</v>
      </c>
      <c r="K42" s="60">
        <f t="shared" si="0"/>
        <v>0</v>
      </c>
    </row>
    <row r="43" spans="1:11" x14ac:dyDescent="0.25">
      <c r="A43" s="48"/>
      <c r="B43" s="11"/>
      <c r="C43" s="77"/>
      <c r="D43" s="62" t="s">
        <v>41</v>
      </c>
      <c r="E43" s="60"/>
      <c r="F43" s="61"/>
      <c r="G43" s="60">
        <v>0.25</v>
      </c>
      <c r="H43" s="60"/>
      <c r="I43" s="60">
        <f t="shared" si="1"/>
        <v>0</v>
      </c>
      <c r="J43" s="60">
        <f t="shared" si="1"/>
        <v>0</v>
      </c>
      <c r="K43" s="60">
        <f t="shared" si="0"/>
        <v>0</v>
      </c>
    </row>
    <row r="44" spans="1:11" x14ac:dyDescent="0.25">
      <c r="A44" s="48"/>
      <c r="B44" s="11"/>
      <c r="C44" s="77"/>
      <c r="D44" s="62" t="s">
        <v>42</v>
      </c>
      <c r="E44" s="60"/>
      <c r="F44" s="61"/>
      <c r="G44" s="60">
        <v>0.83</v>
      </c>
      <c r="H44" s="60"/>
      <c r="I44" s="60">
        <f t="shared" si="1"/>
        <v>0</v>
      </c>
      <c r="J44" s="60">
        <f t="shared" si="1"/>
        <v>0</v>
      </c>
      <c r="K44" s="60">
        <f t="shared" si="0"/>
        <v>0</v>
      </c>
    </row>
    <row r="45" spans="1:11" x14ac:dyDescent="0.25">
      <c r="A45" s="48"/>
      <c r="B45" s="11"/>
      <c r="C45" s="77"/>
      <c r="D45" s="62" t="s">
        <v>88</v>
      </c>
      <c r="E45" s="60"/>
      <c r="F45" s="61"/>
      <c r="G45" s="60">
        <v>2</v>
      </c>
      <c r="H45" s="60"/>
      <c r="I45" s="60">
        <f t="shared" si="1"/>
        <v>0</v>
      </c>
      <c r="J45" s="60">
        <f t="shared" si="1"/>
        <v>0</v>
      </c>
      <c r="K45" s="60">
        <f t="shared" si="0"/>
        <v>0</v>
      </c>
    </row>
    <row r="46" spans="1:11" x14ac:dyDescent="0.25">
      <c r="A46" s="48"/>
      <c r="B46" s="11"/>
      <c r="C46" s="77"/>
      <c r="D46" s="62" t="s">
        <v>43</v>
      </c>
      <c r="E46" s="60"/>
      <c r="F46" s="61"/>
      <c r="G46" s="60">
        <v>1.68</v>
      </c>
      <c r="H46" s="60"/>
      <c r="I46" s="60">
        <f t="shared" si="1"/>
        <v>0</v>
      </c>
      <c r="J46" s="60">
        <f t="shared" si="1"/>
        <v>0</v>
      </c>
      <c r="K46" s="60">
        <f t="shared" si="0"/>
        <v>0</v>
      </c>
    </row>
    <row r="47" spans="1:11" x14ac:dyDescent="0.25">
      <c r="A47" s="48"/>
      <c r="B47" s="11"/>
      <c r="C47" s="77"/>
      <c r="D47" s="62" t="s">
        <v>89</v>
      </c>
      <c r="E47" s="60"/>
      <c r="F47" s="61"/>
      <c r="G47" s="60">
        <v>1</v>
      </c>
      <c r="H47" s="60"/>
      <c r="I47" s="60">
        <f t="shared" si="1"/>
        <v>0</v>
      </c>
      <c r="J47" s="60">
        <f t="shared" si="1"/>
        <v>0</v>
      </c>
      <c r="K47" s="60">
        <f t="shared" si="0"/>
        <v>0</v>
      </c>
    </row>
    <row r="48" spans="1:11" x14ac:dyDescent="0.25">
      <c r="A48" s="48"/>
      <c r="B48" s="11"/>
      <c r="C48" s="77"/>
      <c r="D48" s="62" t="s">
        <v>248</v>
      </c>
      <c r="E48" s="60"/>
      <c r="F48" s="61"/>
      <c r="G48" s="60">
        <v>0.15</v>
      </c>
      <c r="H48" s="60"/>
      <c r="I48" s="60">
        <f t="shared" si="1"/>
        <v>0</v>
      </c>
      <c r="J48" s="60">
        <f t="shared" si="1"/>
        <v>0</v>
      </c>
      <c r="K48" s="60">
        <f t="shared" si="0"/>
        <v>0</v>
      </c>
    </row>
    <row r="49" spans="1:11" x14ac:dyDescent="0.25">
      <c r="A49" s="48"/>
      <c r="B49" s="11"/>
      <c r="C49" s="77"/>
      <c r="D49" s="62" t="s">
        <v>90</v>
      </c>
      <c r="E49" s="60"/>
      <c r="F49" s="61"/>
      <c r="G49" s="60">
        <v>3</v>
      </c>
      <c r="H49" s="60"/>
      <c r="I49" s="60">
        <f t="shared" si="1"/>
        <v>0</v>
      </c>
      <c r="J49" s="60">
        <f t="shared" si="1"/>
        <v>0</v>
      </c>
      <c r="K49" s="60">
        <f t="shared" si="0"/>
        <v>0</v>
      </c>
    </row>
    <row r="50" spans="1:11" x14ac:dyDescent="0.25">
      <c r="A50" s="48"/>
      <c r="B50" s="11"/>
      <c r="C50" s="77"/>
      <c r="D50" s="63" t="s">
        <v>91</v>
      </c>
      <c r="E50" s="60"/>
      <c r="F50" s="61"/>
      <c r="G50" s="60">
        <v>2.39</v>
      </c>
      <c r="H50" s="60"/>
      <c r="I50" s="60">
        <f t="shared" si="1"/>
        <v>0</v>
      </c>
      <c r="J50" s="60">
        <f t="shared" si="1"/>
        <v>0</v>
      </c>
      <c r="K50" s="60">
        <f t="shared" si="0"/>
        <v>0</v>
      </c>
    </row>
    <row r="51" spans="1:11" x14ac:dyDescent="0.25">
      <c r="A51" s="48"/>
      <c r="B51" s="11"/>
      <c r="C51" s="77"/>
      <c r="D51" s="63" t="s">
        <v>92</v>
      </c>
      <c r="E51" s="60"/>
      <c r="F51" s="61"/>
      <c r="G51" s="60">
        <v>2.19</v>
      </c>
      <c r="H51" s="60"/>
      <c r="I51" s="60">
        <f t="shared" si="1"/>
        <v>0</v>
      </c>
      <c r="J51" s="60">
        <f t="shared" si="1"/>
        <v>0</v>
      </c>
      <c r="K51" s="60">
        <f t="shared" si="0"/>
        <v>0</v>
      </c>
    </row>
    <row r="52" spans="1:11" x14ac:dyDescent="0.25">
      <c r="A52" s="48"/>
      <c r="B52" s="11"/>
      <c r="C52" s="77"/>
      <c r="D52" s="62" t="s">
        <v>93</v>
      </c>
      <c r="E52" s="60"/>
      <c r="F52" s="61"/>
      <c r="G52" s="60">
        <v>3</v>
      </c>
      <c r="H52" s="60"/>
      <c r="I52" s="60">
        <f t="shared" si="1"/>
        <v>0</v>
      </c>
      <c r="J52" s="60">
        <f t="shared" si="1"/>
        <v>0</v>
      </c>
      <c r="K52" s="60">
        <f t="shared" si="0"/>
        <v>0</v>
      </c>
    </row>
    <row r="53" spans="1:11" x14ac:dyDescent="0.25">
      <c r="A53" s="48"/>
      <c r="B53" s="11"/>
      <c r="C53" s="77"/>
      <c r="D53" s="62" t="s">
        <v>94</v>
      </c>
      <c r="E53" s="60"/>
      <c r="F53" s="61"/>
      <c r="G53" s="60">
        <v>0.47</v>
      </c>
      <c r="H53" s="60"/>
      <c r="I53" s="60">
        <f t="shared" si="1"/>
        <v>0</v>
      </c>
      <c r="J53" s="60">
        <f t="shared" si="1"/>
        <v>0</v>
      </c>
      <c r="K53" s="60">
        <f t="shared" si="0"/>
        <v>0</v>
      </c>
    </row>
    <row r="54" spans="1:11" x14ac:dyDescent="0.25">
      <c r="A54" s="48"/>
      <c r="B54" s="11"/>
      <c r="C54" s="77"/>
      <c r="D54" s="62" t="s">
        <v>95</v>
      </c>
      <c r="E54" s="60"/>
      <c r="F54" s="61"/>
      <c r="G54" s="60">
        <v>0.52</v>
      </c>
      <c r="H54" s="60"/>
      <c r="I54" s="60">
        <f t="shared" si="1"/>
        <v>0</v>
      </c>
      <c r="J54" s="60">
        <f t="shared" si="1"/>
        <v>0</v>
      </c>
      <c r="K54" s="60">
        <f t="shared" si="0"/>
        <v>0</v>
      </c>
    </row>
    <row r="55" spans="1:11" x14ac:dyDescent="0.25">
      <c r="A55" s="48"/>
      <c r="B55" s="11"/>
      <c r="C55" s="77"/>
      <c r="D55" s="62" t="s">
        <v>96</v>
      </c>
      <c r="E55" s="60"/>
      <c r="F55" s="61"/>
      <c r="G55" s="60">
        <v>4.93</v>
      </c>
      <c r="H55" s="60"/>
      <c r="I55" s="60">
        <f t="shared" si="1"/>
        <v>0</v>
      </c>
      <c r="J55" s="60">
        <f t="shared" si="1"/>
        <v>0</v>
      </c>
      <c r="K55" s="60">
        <f t="shared" si="0"/>
        <v>0</v>
      </c>
    </row>
    <row r="56" spans="1:11" x14ac:dyDescent="0.25">
      <c r="A56" s="48"/>
      <c r="B56" s="11"/>
      <c r="C56" s="77"/>
      <c r="D56" s="63" t="s">
        <v>44</v>
      </c>
      <c r="E56" s="60"/>
      <c r="F56" s="61"/>
      <c r="G56" s="60">
        <v>0.57999999999999996</v>
      </c>
      <c r="H56" s="60"/>
      <c r="I56" s="60">
        <f t="shared" si="1"/>
        <v>0</v>
      </c>
      <c r="J56" s="60">
        <f t="shared" si="1"/>
        <v>0</v>
      </c>
      <c r="K56" s="60">
        <f t="shared" si="0"/>
        <v>0</v>
      </c>
    </row>
    <row r="57" spans="1:11" x14ac:dyDescent="0.25">
      <c r="A57" s="48"/>
      <c r="B57" s="11"/>
      <c r="C57" s="77"/>
      <c r="D57" s="63" t="s">
        <v>97</v>
      </c>
      <c r="E57" s="60"/>
      <c r="F57" s="61"/>
      <c r="G57" s="60">
        <v>6</v>
      </c>
      <c r="H57" s="60"/>
      <c r="I57" s="60">
        <f t="shared" si="1"/>
        <v>0</v>
      </c>
      <c r="J57" s="60">
        <f t="shared" si="1"/>
        <v>0</v>
      </c>
      <c r="K57" s="60">
        <f t="shared" si="0"/>
        <v>0</v>
      </c>
    </row>
    <row r="58" spans="1:11" x14ac:dyDescent="0.25">
      <c r="A58" s="48"/>
      <c r="B58" s="11"/>
      <c r="C58" s="77"/>
      <c r="D58" s="62" t="s">
        <v>98</v>
      </c>
      <c r="E58" s="60"/>
      <c r="F58" s="61"/>
      <c r="G58" s="60">
        <v>0.7</v>
      </c>
      <c r="H58" s="60"/>
      <c r="I58" s="60">
        <f t="shared" si="1"/>
        <v>0</v>
      </c>
      <c r="J58" s="60">
        <f t="shared" si="1"/>
        <v>0</v>
      </c>
      <c r="K58" s="60">
        <f t="shared" si="0"/>
        <v>0</v>
      </c>
    </row>
    <row r="59" spans="1:11" x14ac:dyDescent="0.25">
      <c r="A59" s="48"/>
      <c r="B59" s="11"/>
      <c r="C59" s="77"/>
      <c r="D59" s="62" t="s">
        <v>99</v>
      </c>
      <c r="E59" s="60"/>
      <c r="F59" s="61"/>
      <c r="G59" s="60">
        <v>5.65</v>
      </c>
      <c r="H59" s="60"/>
      <c r="I59" s="60">
        <f t="shared" si="1"/>
        <v>0</v>
      </c>
      <c r="J59" s="60">
        <f t="shared" si="1"/>
        <v>0</v>
      </c>
      <c r="K59" s="60">
        <f t="shared" si="0"/>
        <v>0</v>
      </c>
    </row>
    <row r="60" spans="1:11" x14ac:dyDescent="0.25">
      <c r="A60" s="48"/>
      <c r="B60" s="11"/>
      <c r="C60" s="77"/>
      <c r="D60" s="62" t="s">
        <v>45</v>
      </c>
      <c r="E60" s="60"/>
      <c r="F60" s="61"/>
      <c r="G60" s="60">
        <v>0.79</v>
      </c>
      <c r="H60" s="60"/>
      <c r="I60" s="60">
        <f t="shared" si="1"/>
        <v>0</v>
      </c>
      <c r="J60" s="60">
        <f t="shared" si="1"/>
        <v>0</v>
      </c>
      <c r="K60" s="60">
        <f t="shared" si="0"/>
        <v>0</v>
      </c>
    </row>
    <row r="61" spans="1:11" x14ac:dyDescent="0.25">
      <c r="A61" s="48"/>
      <c r="B61" s="11"/>
      <c r="C61" s="77"/>
      <c r="D61" s="62" t="s">
        <v>249</v>
      </c>
      <c r="E61" s="60"/>
      <c r="F61" s="61"/>
      <c r="G61" s="60">
        <v>1</v>
      </c>
      <c r="H61" s="60"/>
      <c r="I61" s="60">
        <f t="shared" si="1"/>
        <v>0</v>
      </c>
      <c r="J61" s="60">
        <f t="shared" si="1"/>
        <v>0</v>
      </c>
      <c r="K61" s="60">
        <f t="shared" si="0"/>
        <v>0</v>
      </c>
    </row>
    <row r="62" spans="1:11" x14ac:dyDescent="0.25">
      <c r="A62" s="48"/>
      <c r="B62" s="11"/>
      <c r="C62" s="77"/>
      <c r="D62" s="62" t="s">
        <v>46</v>
      </c>
      <c r="E62" s="60"/>
      <c r="F62" s="61"/>
      <c r="G62" s="60">
        <v>0.42</v>
      </c>
      <c r="H62" s="60"/>
      <c r="I62" s="60">
        <f t="shared" si="1"/>
        <v>0</v>
      </c>
      <c r="J62" s="60">
        <f t="shared" si="1"/>
        <v>0</v>
      </c>
      <c r="K62" s="60">
        <f t="shared" si="0"/>
        <v>0</v>
      </c>
    </row>
    <row r="63" spans="1:11" x14ac:dyDescent="0.25">
      <c r="A63" s="48"/>
      <c r="B63" s="11"/>
      <c r="C63" s="77"/>
      <c r="D63" s="62" t="s">
        <v>47</v>
      </c>
      <c r="E63" s="60"/>
      <c r="F63" s="61"/>
      <c r="G63" s="60">
        <v>2.21</v>
      </c>
      <c r="H63" s="60"/>
      <c r="I63" s="60">
        <f t="shared" si="1"/>
        <v>0</v>
      </c>
      <c r="J63" s="60">
        <f t="shared" si="1"/>
        <v>0</v>
      </c>
      <c r="K63" s="60">
        <f t="shared" si="0"/>
        <v>0</v>
      </c>
    </row>
    <row r="64" spans="1:11" x14ac:dyDescent="0.25">
      <c r="A64" s="48"/>
      <c r="B64" s="11"/>
      <c r="C64" s="77"/>
      <c r="D64" s="62" t="s">
        <v>48</v>
      </c>
      <c r="E64" s="60"/>
      <c r="F64" s="61"/>
      <c r="G64" s="60">
        <v>1.54</v>
      </c>
      <c r="H64" s="60"/>
      <c r="I64" s="60">
        <f t="shared" si="1"/>
        <v>0</v>
      </c>
      <c r="J64" s="60">
        <f t="shared" si="1"/>
        <v>0</v>
      </c>
      <c r="K64" s="60">
        <f t="shared" si="0"/>
        <v>0</v>
      </c>
    </row>
    <row r="65" spans="1:11" x14ac:dyDescent="0.25">
      <c r="A65" s="48"/>
      <c r="B65" s="11"/>
      <c r="C65" s="77"/>
      <c r="D65" s="62" t="s">
        <v>250</v>
      </c>
      <c r="E65" s="60"/>
      <c r="F65" s="61"/>
      <c r="G65" s="60">
        <v>1.61</v>
      </c>
      <c r="H65" s="60"/>
      <c r="I65" s="60">
        <f t="shared" si="1"/>
        <v>0</v>
      </c>
      <c r="J65" s="60">
        <f t="shared" si="1"/>
        <v>0</v>
      </c>
      <c r="K65" s="60">
        <f t="shared" si="0"/>
        <v>0</v>
      </c>
    </row>
    <row r="66" spans="1:11" x14ac:dyDescent="0.25">
      <c r="A66" s="48"/>
      <c r="B66" s="11"/>
      <c r="C66" s="77"/>
      <c r="D66" s="62" t="s">
        <v>49</v>
      </c>
      <c r="E66" s="60"/>
      <c r="F66" s="61"/>
      <c r="G66" s="60">
        <v>0.54</v>
      </c>
      <c r="H66" s="60"/>
      <c r="I66" s="60">
        <f t="shared" si="1"/>
        <v>0</v>
      </c>
      <c r="J66" s="60">
        <f t="shared" si="1"/>
        <v>0</v>
      </c>
      <c r="K66" s="60">
        <f t="shared" si="0"/>
        <v>0</v>
      </c>
    </row>
    <row r="67" spans="1:11" x14ac:dyDescent="0.25">
      <c r="A67" s="48"/>
      <c r="B67" s="11"/>
      <c r="C67" s="77"/>
      <c r="D67" s="62" t="s">
        <v>100</v>
      </c>
      <c r="E67" s="60"/>
      <c r="F67" s="61"/>
      <c r="G67" s="60">
        <v>2.5</v>
      </c>
      <c r="H67" s="60"/>
      <c r="I67" s="60">
        <f t="shared" si="1"/>
        <v>0</v>
      </c>
      <c r="J67" s="60">
        <f t="shared" si="1"/>
        <v>0</v>
      </c>
      <c r="K67" s="60">
        <f t="shared" si="0"/>
        <v>0</v>
      </c>
    </row>
    <row r="68" spans="1:11" x14ac:dyDescent="0.25">
      <c r="A68" s="48"/>
      <c r="B68" s="11"/>
      <c r="C68" s="77"/>
      <c r="D68" s="62" t="s">
        <v>101</v>
      </c>
      <c r="E68" s="60"/>
      <c r="F68" s="61"/>
      <c r="G68" s="60">
        <v>2.17</v>
      </c>
      <c r="H68" s="60"/>
      <c r="I68" s="60">
        <f t="shared" si="1"/>
        <v>0</v>
      </c>
      <c r="J68" s="60">
        <f t="shared" si="1"/>
        <v>0</v>
      </c>
      <c r="K68" s="60">
        <f t="shared" si="0"/>
        <v>0</v>
      </c>
    </row>
    <row r="69" spans="1:11" x14ac:dyDescent="0.25">
      <c r="A69" s="48"/>
      <c r="B69" s="11"/>
      <c r="C69" s="77"/>
      <c r="D69" s="62" t="s">
        <v>102</v>
      </c>
      <c r="E69" s="60"/>
      <c r="F69" s="61"/>
      <c r="G69" s="60">
        <v>0.5</v>
      </c>
      <c r="H69" s="60"/>
      <c r="I69" s="60">
        <f t="shared" si="1"/>
        <v>0</v>
      </c>
      <c r="J69" s="60">
        <f t="shared" si="1"/>
        <v>0</v>
      </c>
      <c r="K69" s="60">
        <f t="shared" si="0"/>
        <v>0</v>
      </c>
    </row>
    <row r="70" spans="1:11" x14ac:dyDescent="0.25">
      <c r="A70" s="48"/>
      <c r="B70" s="11"/>
      <c r="C70" s="77"/>
      <c r="D70" s="62" t="s">
        <v>103</v>
      </c>
      <c r="E70" s="60"/>
      <c r="F70" s="61"/>
      <c r="G70" s="60">
        <v>1.62</v>
      </c>
      <c r="H70" s="60"/>
      <c r="I70" s="60">
        <f t="shared" si="1"/>
        <v>0</v>
      </c>
      <c r="J70" s="60">
        <f t="shared" si="1"/>
        <v>0</v>
      </c>
      <c r="K70" s="60">
        <f t="shared" si="0"/>
        <v>0</v>
      </c>
    </row>
    <row r="71" spans="1:11" x14ac:dyDescent="0.25">
      <c r="A71" s="48"/>
      <c r="B71" s="11"/>
      <c r="C71" s="77"/>
      <c r="D71" s="62" t="s">
        <v>104</v>
      </c>
      <c r="E71" s="60"/>
      <c r="F71" s="61"/>
      <c r="G71" s="60">
        <v>2.2999999999999998</v>
      </c>
      <c r="H71" s="60"/>
      <c r="I71" s="60">
        <f t="shared" si="1"/>
        <v>0</v>
      </c>
      <c r="J71" s="60">
        <f t="shared" si="1"/>
        <v>0</v>
      </c>
      <c r="K71" s="60">
        <f t="shared" si="0"/>
        <v>0</v>
      </c>
    </row>
    <row r="72" spans="1:11" x14ac:dyDescent="0.25">
      <c r="A72" s="48"/>
      <c r="B72" s="11"/>
      <c r="C72" s="77"/>
      <c r="D72" s="62" t="s">
        <v>251</v>
      </c>
      <c r="E72" s="60"/>
      <c r="F72" s="61"/>
      <c r="G72" s="60">
        <v>5.5</v>
      </c>
      <c r="H72" s="60"/>
      <c r="I72" s="60">
        <f t="shared" si="1"/>
        <v>0</v>
      </c>
      <c r="J72" s="60">
        <f t="shared" si="1"/>
        <v>0</v>
      </c>
      <c r="K72" s="60">
        <f t="shared" si="0"/>
        <v>0</v>
      </c>
    </row>
    <row r="73" spans="1:11" x14ac:dyDescent="0.25">
      <c r="A73" s="48"/>
      <c r="B73" s="11"/>
      <c r="C73" s="77"/>
      <c r="D73" s="62" t="s">
        <v>50</v>
      </c>
      <c r="E73" s="60"/>
      <c r="F73" s="61"/>
      <c r="G73" s="60">
        <v>0.5</v>
      </c>
      <c r="H73" s="60"/>
      <c r="I73" s="60">
        <f t="shared" si="1"/>
        <v>0</v>
      </c>
      <c r="J73" s="60">
        <f t="shared" si="1"/>
        <v>0</v>
      </c>
      <c r="K73" s="60">
        <f t="shared" si="0"/>
        <v>0</v>
      </c>
    </row>
    <row r="74" spans="1:11" x14ac:dyDescent="0.25">
      <c r="A74" s="48"/>
      <c r="B74" s="11"/>
      <c r="C74" s="77"/>
      <c r="D74" s="62" t="s">
        <v>105</v>
      </c>
      <c r="E74" s="60"/>
      <c r="F74" s="61"/>
      <c r="G74" s="60">
        <v>2.63</v>
      </c>
      <c r="H74" s="60"/>
      <c r="I74" s="60">
        <f t="shared" si="1"/>
        <v>0</v>
      </c>
      <c r="J74" s="60">
        <f t="shared" si="1"/>
        <v>0</v>
      </c>
      <c r="K74" s="60">
        <f t="shared" si="0"/>
        <v>0</v>
      </c>
    </row>
    <row r="75" spans="1:11" x14ac:dyDescent="0.25">
      <c r="A75" s="48"/>
      <c r="B75" s="11"/>
      <c r="C75" s="77"/>
      <c r="D75" s="62" t="s">
        <v>51</v>
      </c>
      <c r="E75" s="60"/>
      <c r="F75" s="61"/>
      <c r="G75" s="60">
        <v>1.1100000000000001</v>
      </c>
      <c r="H75" s="60"/>
      <c r="I75" s="60">
        <f t="shared" si="1"/>
        <v>0</v>
      </c>
      <c r="J75" s="60">
        <f t="shared" si="1"/>
        <v>0</v>
      </c>
      <c r="K75" s="60">
        <f t="shared" si="0"/>
        <v>0</v>
      </c>
    </row>
    <row r="76" spans="1:11" x14ac:dyDescent="0.25">
      <c r="A76" s="48"/>
      <c r="B76" s="11"/>
      <c r="C76" s="77"/>
      <c r="D76" s="62" t="s">
        <v>106</v>
      </c>
      <c r="E76" s="60"/>
      <c r="F76" s="61"/>
      <c r="G76" s="60">
        <v>1.4</v>
      </c>
      <c r="H76" s="60"/>
      <c r="I76" s="60">
        <f t="shared" si="1"/>
        <v>0</v>
      </c>
      <c r="J76" s="60">
        <f t="shared" si="1"/>
        <v>0</v>
      </c>
      <c r="K76" s="60">
        <f t="shared" si="0"/>
        <v>0</v>
      </c>
    </row>
    <row r="77" spans="1:11" x14ac:dyDescent="0.25">
      <c r="A77" s="48"/>
      <c r="B77" s="11"/>
      <c r="C77" s="77"/>
      <c r="D77" s="62" t="s">
        <v>232</v>
      </c>
      <c r="E77" s="60"/>
      <c r="F77" s="61"/>
      <c r="G77" s="60">
        <v>0.74</v>
      </c>
      <c r="H77" s="60"/>
      <c r="I77" s="60">
        <f t="shared" si="1"/>
        <v>0</v>
      </c>
      <c r="J77" s="60">
        <f t="shared" si="1"/>
        <v>0</v>
      </c>
      <c r="K77" s="60">
        <f t="shared" si="0"/>
        <v>0</v>
      </c>
    </row>
    <row r="78" spans="1:11" x14ac:dyDescent="0.25">
      <c r="A78" s="48"/>
      <c r="B78" s="11"/>
      <c r="C78" s="77"/>
      <c r="D78" s="64" t="s">
        <v>107</v>
      </c>
      <c r="E78" s="60"/>
      <c r="F78" s="61"/>
      <c r="G78" s="60">
        <v>2.5</v>
      </c>
      <c r="H78" s="60"/>
      <c r="I78" s="60">
        <f t="shared" si="1"/>
        <v>0</v>
      </c>
      <c r="J78" s="60">
        <f t="shared" si="1"/>
        <v>0</v>
      </c>
      <c r="K78" s="60">
        <f t="shared" si="0"/>
        <v>0</v>
      </c>
    </row>
    <row r="79" spans="1:11" x14ac:dyDescent="0.25">
      <c r="A79" s="48"/>
      <c r="B79" s="11"/>
      <c r="C79" s="77"/>
      <c r="D79" s="64" t="s">
        <v>233</v>
      </c>
      <c r="E79" s="60"/>
      <c r="F79" s="61"/>
      <c r="G79" s="60">
        <v>0.1</v>
      </c>
      <c r="H79" s="60"/>
      <c r="I79" s="60">
        <f t="shared" si="1"/>
        <v>0</v>
      </c>
      <c r="J79" s="60">
        <f t="shared" si="1"/>
        <v>0</v>
      </c>
      <c r="K79" s="60">
        <f t="shared" si="0"/>
        <v>0</v>
      </c>
    </row>
    <row r="80" spans="1:11" x14ac:dyDescent="0.25">
      <c r="A80" s="48"/>
      <c r="B80" s="11"/>
      <c r="C80" s="77"/>
      <c r="D80" s="64" t="s">
        <v>234</v>
      </c>
      <c r="E80" s="60"/>
      <c r="F80" s="61"/>
      <c r="G80" s="60">
        <v>0.18</v>
      </c>
      <c r="H80" s="60"/>
      <c r="I80" s="60">
        <f t="shared" si="1"/>
        <v>0</v>
      </c>
      <c r="J80" s="60">
        <f t="shared" si="1"/>
        <v>0</v>
      </c>
      <c r="K80" s="60">
        <f t="shared" si="0"/>
        <v>0</v>
      </c>
    </row>
    <row r="81" spans="1:11" x14ac:dyDescent="0.25">
      <c r="A81" s="48"/>
      <c r="B81" s="11"/>
      <c r="C81" s="77"/>
      <c r="D81" s="64" t="s">
        <v>108</v>
      </c>
      <c r="E81" s="60"/>
      <c r="F81" s="61"/>
      <c r="G81" s="60">
        <v>0.5</v>
      </c>
      <c r="H81" s="60"/>
      <c r="I81" s="60">
        <f t="shared" si="1"/>
        <v>0</v>
      </c>
      <c r="J81" s="60">
        <f t="shared" si="1"/>
        <v>0</v>
      </c>
      <c r="K81" s="60">
        <f t="shared" si="0"/>
        <v>0</v>
      </c>
    </row>
    <row r="82" spans="1:11" x14ac:dyDescent="0.25">
      <c r="A82" s="48"/>
      <c r="B82" s="11"/>
      <c r="C82" s="77"/>
      <c r="D82" s="64" t="s">
        <v>109</v>
      </c>
      <c r="E82" s="60"/>
      <c r="F82" s="61"/>
      <c r="G82" s="60">
        <v>1.1000000000000001</v>
      </c>
      <c r="H82" s="60"/>
      <c r="I82" s="60">
        <f t="shared" si="1"/>
        <v>0</v>
      </c>
      <c r="J82" s="60">
        <f t="shared" si="1"/>
        <v>0</v>
      </c>
      <c r="K82" s="60">
        <f t="shared" si="0"/>
        <v>0</v>
      </c>
    </row>
    <row r="83" spans="1:11" x14ac:dyDescent="0.25">
      <c r="A83" s="48"/>
      <c r="B83" s="11"/>
      <c r="C83" s="77"/>
      <c r="D83" s="64" t="s">
        <v>110</v>
      </c>
      <c r="E83" s="60"/>
      <c r="F83" s="61"/>
      <c r="G83" s="60">
        <v>2.11</v>
      </c>
      <c r="H83" s="60"/>
      <c r="I83" s="60">
        <f t="shared" si="1"/>
        <v>0</v>
      </c>
      <c r="J83" s="60">
        <f t="shared" si="1"/>
        <v>0</v>
      </c>
      <c r="K83" s="60">
        <f t="shared" si="0"/>
        <v>0</v>
      </c>
    </row>
    <row r="84" spans="1:11" x14ac:dyDescent="0.25">
      <c r="A84" s="48"/>
      <c r="B84" s="11"/>
      <c r="C84" s="77"/>
      <c r="D84" s="64" t="s">
        <v>111</v>
      </c>
      <c r="E84" s="60"/>
      <c r="F84" s="61"/>
      <c r="G84" s="60">
        <v>2.1</v>
      </c>
      <c r="H84" s="60"/>
      <c r="I84" s="60">
        <f t="shared" si="1"/>
        <v>0</v>
      </c>
      <c r="J84" s="60">
        <f t="shared" si="1"/>
        <v>0</v>
      </c>
      <c r="K84" s="60">
        <f t="shared" si="0"/>
        <v>0</v>
      </c>
    </row>
    <row r="85" spans="1:11" x14ac:dyDescent="0.25">
      <c r="A85" s="48"/>
      <c r="B85" s="11"/>
      <c r="C85" s="77"/>
      <c r="D85" s="64" t="s">
        <v>112</v>
      </c>
      <c r="E85" s="60"/>
      <c r="F85" s="61"/>
      <c r="G85" s="60">
        <v>5.38</v>
      </c>
      <c r="H85" s="60"/>
      <c r="I85" s="60">
        <f t="shared" si="1"/>
        <v>0</v>
      </c>
      <c r="J85" s="60">
        <f t="shared" si="1"/>
        <v>0</v>
      </c>
      <c r="K85" s="60">
        <f t="shared" si="0"/>
        <v>0</v>
      </c>
    </row>
    <row r="86" spans="1:11" x14ac:dyDescent="0.25">
      <c r="A86" s="48"/>
      <c r="B86" s="11"/>
      <c r="C86" s="77"/>
      <c r="D86" s="64" t="s">
        <v>113</v>
      </c>
      <c r="E86" s="60"/>
      <c r="F86" s="61"/>
      <c r="G86" s="60">
        <v>3.45</v>
      </c>
      <c r="H86" s="60"/>
      <c r="I86" s="60">
        <f t="shared" si="1"/>
        <v>0</v>
      </c>
      <c r="J86" s="60">
        <f t="shared" si="1"/>
        <v>0</v>
      </c>
      <c r="K86" s="60">
        <f t="shared" si="0"/>
        <v>0</v>
      </c>
    </row>
    <row r="87" spans="1:11" x14ac:dyDescent="0.25">
      <c r="A87" s="48"/>
      <c r="B87" s="11"/>
      <c r="C87" s="77"/>
      <c r="D87" s="64" t="s">
        <v>114</v>
      </c>
      <c r="E87" s="60"/>
      <c r="F87" s="61"/>
      <c r="G87" s="60">
        <v>1.01</v>
      </c>
      <c r="H87" s="60"/>
      <c r="I87" s="60">
        <f t="shared" si="1"/>
        <v>0</v>
      </c>
      <c r="J87" s="60">
        <f t="shared" si="1"/>
        <v>0</v>
      </c>
      <c r="K87" s="60">
        <f t="shared" si="0"/>
        <v>0</v>
      </c>
    </row>
    <row r="88" spans="1:11" x14ac:dyDescent="0.25">
      <c r="A88" s="48"/>
      <c r="B88" s="11"/>
      <c r="C88" s="77"/>
      <c r="D88" s="64" t="s">
        <v>115</v>
      </c>
      <c r="E88" s="60"/>
      <c r="F88" s="61"/>
      <c r="G88" s="60">
        <v>0.88</v>
      </c>
      <c r="H88" s="60"/>
      <c r="I88" s="60">
        <f t="shared" si="1"/>
        <v>0</v>
      </c>
      <c r="J88" s="60">
        <f t="shared" si="1"/>
        <v>0</v>
      </c>
      <c r="K88" s="60">
        <f t="shared" si="0"/>
        <v>0</v>
      </c>
    </row>
    <row r="89" spans="1:11" x14ac:dyDescent="0.25">
      <c r="A89" s="48"/>
      <c r="B89" s="11"/>
      <c r="C89" s="77"/>
      <c r="D89" s="64" t="s">
        <v>252</v>
      </c>
      <c r="E89" s="60"/>
      <c r="F89" s="61"/>
      <c r="G89" s="60">
        <v>0.8</v>
      </c>
      <c r="H89" s="60"/>
      <c r="I89" s="60">
        <f t="shared" si="1"/>
        <v>0</v>
      </c>
      <c r="J89" s="60">
        <f t="shared" si="1"/>
        <v>0</v>
      </c>
      <c r="K89" s="60">
        <f t="shared" si="0"/>
        <v>0</v>
      </c>
    </row>
    <row r="90" spans="1:11" x14ac:dyDescent="0.25">
      <c r="A90" s="48"/>
      <c r="B90" s="11"/>
      <c r="C90" s="77"/>
      <c r="D90" s="64" t="s">
        <v>116</v>
      </c>
      <c r="E90" s="60"/>
      <c r="F90" s="61"/>
      <c r="G90" s="60">
        <v>2.2799999999999998</v>
      </c>
      <c r="H90" s="60"/>
      <c r="I90" s="60">
        <f t="shared" si="1"/>
        <v>0</v>
      </c>
      <c r="J90" s="60">
        <f t="shared" si="1"/>
        <v>0</v>
      </c>
      <c r="K90" s="60">
        <f t="shared" si="0"/>
        <v>0</v>
      </c>
    </row>
    <row r="91" spans="1:11" x14ac:dyDescent="0.25">
      <c r="A91" s="48"/>
      <c r="B91" s="11"/>
      <c r="C91" s="77"/>
      <c r="D91" s="64" t="s">
        <v>117</v>
      </c>
      <c r="E91" s="60"/>
      <c r="F91" s="61"/>
      <c r="G91" s="60">
        <v>1.77</v>
      </c>
      <c r="H91" s="60"/>
      <c r="I91" s="60">
        <f t="shared" si="1"/>
        <v>0</v>
      </c>
      <c r="J91" s="60">
        <f t="shared" si="1"/>
        <v>0</v>
      </c>
      <c r="K91" s="60">
        <f t="shared" si="0"/>
        <v>0</v>
      </c>
    </row>
    <row r="92" spans="1:11" x14ac:dyDescent="0.25">
      <c r="A92" s="48"/>
      <c r="B92" s="11"/>
      <c r="C92" s="77"/>
      <c r="D92" s="64" t="s">
        <v>118</v>
      </c>
      <c r="E92" s="60"/>
      <c r="F92" s="61"/>
      <c r="G92" s="60">
        <v>0.71</v>
      </c>
      <c r="H92" s="60"/>
      <c r="I92" s="60">
        <f t="shared" si="1"/>
        <v>0</v>
      </c>
      <c r="J92" s="60">
        <f t="shared" si="1"/>
        <v>0</v>
      </c>
      <c r="K92" s="60">
        <f t="shared" si="0"/>
        <v>0</v>
      </c>
    </row>
    <row r="93" spans="1:11" x14ac:dyDescent="0.25">
      <c r="A93" s="48"/>
      <c r="B93" s="11"/>
      <c r="C93" s="77"/>
      <c r="D93" s="64" t="s">
        <v>119</v>
      </c>
      <c r="E93" s="60"/>
      <c r="F93" s="61"/>
      <c r="G93" s="60">
        <v>2.5</v>
      </c>
      <c r="H93" s="60"/>
      <c r="I93" s="60">
        <f t="shared" si="1"/>
        <v>0</v>
      </c>
      <c r="J93" s="60">
        <f t="shared" si="1"/>
        <v>0</v>
      </c>
      <c r="K93" s="60">
        <f t="shared" si="0"/>
        <v>0</v>
      </c>
    </row>
    <row r="94" spans="1:11" x14ac:dyDescent="0.25">
      <c r="A94" s="48"/>
      <c r="B94" s="11"/>
      <c r="C94" s="77"/>
      <c r="D94" s="64" t="s">
        <v>52</v>
      </c>
      <c r="E94" s="60"/>
      <c r="F94" s="61"/>
      <c r="G94" s="60">
        <v>0.9</v>
      </c>
      <c r="H94" s="60"/>
      <c r="I94" s="60">
        <f t="shared" si="1"/>
        <v>0</v>
      </c>
      <c r="J94" s="60">
        <f t="shared" si="1"/>
        <v>0</v>
      </c>
      <c r="K94" s="60">
        <f t="shared" si="0"/>
        <v>0</v>
      </c>
    </row>
    <row r="95" spans="1:11" x14ac:dyDescent="0.25">
      <c r="A95" s="48"/>
      <c r="B95" s="11"/>
      <c r="C95" s="77"/>
      <c r="D95" s="64" t="s">
        <v>120</v>
      </c>
      <c r="E95" s="60"/>
      <c r="F95" s="61"/>
      <c r="G95" s="60">
        <v>1.2</v>
      </c>
      <c r="H95" s="60"/>
      <c r="I95" s="60">
        <f t="shared" si="1"/>
        <v>0</v>
      </c>
      <c r="J95" s="60">
        <f t="shared" si="1"/>
        <v>0</v>
      </c>
      <c r="K95" s="60">
        <f t="shared" si="0"/>
        <v>0</v>
      </c>
    </row>
    <row r="96" spans="1:11" x14ac:dyDescent="0.25">
      <c r="A96" s="48"/>
      <c r="B96" s="11"/>
      <c r="C96" s="77"/>
      <c r="D96" s="64" t="s">
        <v>121</v>
      </c>
      <c r="E96" s="60"/>
      <c r="F96" s="61"/>
      <c r="G96" s="60">
        <v>5.31</v>
      </c>
      <c r="H96" s="60"/>
      <c r="I96" s="60">
        <f t="shared" si="1"/>
        <v>0</v>
      </c>
      <c r="J96" s="60">
        <f t="shared" si="1"/>
        <v>0</v>
      </c>
      <c r="K96" s="60">
        <f t="shared" si="0"/>
        <v>0</v>
      </c>
    </row>
    <row r="97" spans="1:11" x14ac:dyDescent="0.25">
      <c r="A97" s="48"/>
      <c r="B97" s="11"/>
      <c r="C97" s="77"/>
      <c r="D97" s="64" t="s">
        <v>53</v>
      </c>
      <c r="E97" s="60"/>
      <c r="F97" s="61"/>
      <c r="G97" s="60">
        <v>0.47</v>
      </c>
      <c r="H97" s="60"/>
      <c r="I97" s="60">
        <f t="shared" si="1"/>
        <v>0</v>
      </c>
      <c r="J97" s="60">
        <f t="shared" si="1"/>
        <v>0</v>
      </c>
      <c r="K97" s="60">
        <f t="shared" si="0"/>
        <v>0</v>
      </c>
    </row>
    <row r="98" spans="1:11" x14ac:dyDescent="0.25">
      <c r="A98" s="48"/>
      <c r="B98" s="11"/>
      <c r="C98" s="77"/>
      <c r="D98" s="64" t="s">
        <v>122</v>
      </c>
      <c r="E98" s="60"/>
      <c r="F98" s="61"/>
      <c r="G98" s="60">
        <v>0.68</v>
      </c>
      <c r="H98" s="60"/>
      <c r="I98" s="60">
        <f t="shared" si="1"/>
        <v>0</v>
      </c>
      <c r="J98" s="60">
        <f t="shared" si="1"/>
        <v>0</v>
      </c>
      <c r="K98" s="60">
        <f t="shared" si="0"/>
        <v>0</v>
      </c>
    </row>
    <row r="99" spans="1:11" x14ac:dyDescent="0.25">
      <c r="A99" s="48"/>
      <c r="B99" s="11"/>
      <c r="C99" s="77"/>
      <c r="D99" s="64" t="s">
        <v>123</v>
      </c>
      <c r="E99" s="60"/>
      <c r="F99" s="61"/>
      <c r="G99" s="60">
        <v>1.92</v>
      </c>
      <c r="H99" s="60"/>
      <c r="I99" s="60">
        <f t="shared" si="1"/>
        <v>0</v>
      </c>
      <c r="J99" s="60">
        <f t="shared" si="1"/>
        <v>0</v>
      </c>
      <c r="K99" s="60">
        <f t="shared" si="0"/>
        <v>0</v>
      </c>
    </row>
    <row r="100" spans="1:11" x14ac:dyDescent="0.25">
      <c r="A100" s="48"/>
      <c r="B100" s="11"/>
      <c r="C100" s="77"/>
      <c r="D100" s="64" t="s">
        <v>124</v>
      </c>
      <c r="E100" s="60"/>
      <c r="F100" s="61"/>
      <c r="G100" s="60">
        <v>1.5</v>
      </c>
      <c r="H100" s="60"/>
      <c r="I100" s="60">
        <f t="shared" si="1"/>
        <v>0</v>
      </c>
      <c r="J100" s="60">
        <f t="shared" si="1"/>
        <v>0</v>
      </c>
      <c r="K100" s="60">
        <f t="shared" si="0"/>
        <v>0</v>
      </c>
    </row>
    <row r="101" spans="1:11" x14ac:dyDescent="0.25">
      <c r="A101" s="48"/>
      <c r="B101" s="11"/>
      <c r="C101" s="77"/>
      <c r="D101" s="64" t="s">
        <v>125</v>
      </c>
      <c r="E101" s="60"/>
      <c r="F101" s="61"/>
      <c r="G101" s="60">
        <v>1.66</v>
      </c>
      <c r="H101" s="60"/>
      <c r="I101" s="60">
        <f t="shared" si="1"/>
        <v>0</v>
      </c>
      <c r="J101" s="60">
        <f t="shared" si="1"/>
        <v>0</v>
      </c>
      <c r="K101" s="60">
        <f t="shared" si="0"/>
        <v>0</v>
      </c>
    </row>
    <row r="102" spans="1:11" x14ac:dyDescent="0.25">
      <c r="A102" s="48"/>
      <c r="B102" s="11"/>
      <c r="C102" s="77"/>
      <c r="D102" s="64" t="s">
        <v>126</v>
      </c>
      <c r="E102" s="60"/>
      <c r="F102" s="61"/>
      <c r="G102" s="60">
        <v>1.28</v>
      </c>
      <c r="H102" s="60"/>
      <c r="I102" s="60">
        <f t="shared" si="1"/>
        <v>0</v>
      </c>
      <c r="J102" s="60">
        <f t="shared" si="1"/>
        <v>0</v>
      </c>
      <c r="K102" s="60">
        <f t="shared" si="0"/>
        <v>0</v>
      </c>
    </row>
    <row r="103" spans="1:11" x14ac:dyDescent="0.25">
      <c r="A103" s="48"/>
      <c r="B103" s="11"/>
      <c r="C103" s="77"/>
      <c r="D103" s="64" t="s">
        <v>127</v>
      </c>
      <c r="E103" s="60"/>
      <c r="F103" s="61"/>
      <c r="G103" s="60">
        <v>2.15</v>
      </c>
      <c r="H103" s="60"/>
      <c r="I103" s="60">
        <f t="shared" si="1"/>
        <v>0</v>
      </c>
      <c r="J103" s="60">
        <f t="shared" si="1"/>
        <v>0</v>
      </c>
      <c r="K103" s="60">
        <f t="shared" si="0"/>
        <v>0</v>
      </c>
    </row>
    <row r="104" spans="1:11" x14ac:dyDescent="0.25">
      <c r="A104" s="48"/>
      <c r="B104" s="11"/>
      <c r="C104" s="77"/>
      <c r="D104" s="64" t="s">
        <v>128</v>
      </c>
      <c r="E104" s="60"/>
      <c r="F104" s="61"/>
      <c r="G104" s="60">
        <v>0.5</v>
      </c>
      <c r="H104" s="60"/>
      <c r="I104" s="60">
        <f t="shared" si="1"/>
        <v>0</v>
      </c>
      <c r="J104" s="60">
        <f t="shared" si="1"/>
        <v>0</v>
      </c>
      <c r="K104" s="60">
        <f t="shared" si="0"/>
        <v>0</v>
      </c>
    </row>
    <row r="105" spans="1:11" x14ac:dyDescent="0.25">
      <c r="A105" s="48"/>
      <c r="B105" s="11"/>
      <c r="C105" s="77"/>
      <c r="D105" s="64" t="s">
        <v>129</v>
      </c>
      <c r="E105" s="60"/>
      <c r="F105" s="61"/>
      <c r="G105" s="60">
        <v>3.17</v>
      </c>
      <c r="H105" s="60"/>
      <c r="I105" s="60">
        <f t="shared" si="1"/>
        <v>0</v>
      </c>
      <c r="J105" s="60">
        <f t="shared" si="1"/>
        <v>0</v>
      </c>
      <c r="K105" s="60">
        <f t="shared" si="0"/>
        <v>0</v>
      </c>
    </row>
    <row r="106" spans="1:11" x14ac:dyDescent="0.25">
      <c r="A106" s="48"/>
      <c r="B106" s="11"/>
      <c r="C106" s="77"/>
      <c r="D106" s="64" t="s">
        <v>130</v>
      </c>
      <c r="E106" s="60"/>
      <c r="F106" s="61"/>
      <c r="G106" s="60">
        <v>2.85</v>
      </c>
      <c r="H106" s="60"/>
      <c r="I106" s="60">
        <f t="shared" si="1"/>
        <v>0</v>
      </c>
      <c r="J106" s="60">
        <f t="shared" si="1"/>
        <v>0</v>
      </c>
      <c r="K106" s="60">
        <f t="shared" si="0"/>
        <v>0</v>
      </c>
    </row>
    <row r="107" spans="1:11" x14ac:dyDescent="0.25">
      <c r="A107" s="48"/>
      <c r="B107" s="11"/>
      <c r="C107" s="77"/>
      <c r="D107" s="64" t="s">
        <v>131</v>
      </c>
      <c r="E107" s="60"/>
      <c r="F107" s="61"/>
      <c r="G107" s="60">
        <v>0.12</v>
      </c>
      <c r="H107" s="60"/>
      <c r="I107" s="60">
        <f t="shared" si="1"/>
        <v>0</v>
      </c>
      <c r="J107" s="60">
        <f t="shared" si="1"/>
        <v>0</v>
      </c>
      <c r="K107" s="60">
        <f t="shared" si="0"/>
        <v>0</v>
      </c>
    </row>
    <row r="108" spans="1:11" x14ac:dyDescent="0.25">
      <c r="A108" s="48"/>
      <c r="B108" s="11"/>
      <c r="C108" s="77"/>
      <c r="D108" s="64" t="s">
        <v>132</v>
      </c>
      <c r="E108" s="60"/>
      <c r="F108" s="61"/>
      <c r="G108" s="60">
        <v>0.12</v>
      </c>
      <c r="H108" s="60"/>
      <c r="I108" s="60">
        <f t="shared" si="1"/>
        <v>0</v>
      </c>
      <c r="J108" s="60">
        <f t="shared" si="1"/>
        <v>0</v>
      </c>
      <c r="K108" s="60">
        <f t="shared" si="0"/>
        <v>0</v>
      </c>
    </row>
    <row r="109" spans="1:11" x14ac:dyDescent="0.25">
      <c r="A109" s="48"/>
      <c r="B109" s="11"/>
      <c r="C109" s="77"/>
      <c r="D109" s="64" t="s">
        <v>133</v>
      </c>
      <c r="E109" s="60"/>
      <c r="F109" s="61"/>
      <c r="G109" s="60">
        <v>1.4</v>
      </c>
      <c r="H109" s="60"/>
      <c r="I109" s="60">
        <f t="shared" si="1"/>
        <v>0</v>
      </c>
      <c r="J109" s="60">
        <f t="shared" si="1"/>
        <v>0</v>
      </c>
      <c r="K109" s="60">
        <f t="shared" si="0"/>
        <v>0</v>
      </c>
    </row>
    <row r="110" spans="1:11" x14ac:dyDescent="0.25">
      <c r="A110" s="48"/>
      <c r="B110" s="11"/>
      <c r="C110" s="77"/>
      <c r="D110" s="64" t="s">
        <v>54</v>
      </c>
      <c r="E110" s="60"/>
      <c r="F110" s="61"/>
      <c r="G110" s="60">
        <v>0.76</v>
      </c>
      <c r="H110" s="60"/>
      <c r="I110" s="60">
        <f t="shared" si="1"/>
        <v>0</v>
      </c>
      <c r="J110" s="60">
        <f t="shared" si="1"/>
        <v>0</v>
      </c>
      <c r="K110" s="60">
        <f t="shared" si="0"/>
        <v>0</v>
      </c>
    </row>
    <row r="111" spans="1:11" x14ac:dyDescent="0.25">
      <c r="A111" s="48"/>
      <c r="B111" s="11"/>
      <c r="C111" s="77"/>
      <c r="D111" s="64" t="s">
        <v>134</v>
      </c>
      <c r="E111" s="60"/>
      <c r="F111" s="61"/>
      <c r="G111" s="60">
        <v>2.2999999999999998</v>
      </c>
      <c r="H111" s="60"/>
      <c r="I111" s="60">
        <f t="shared" si="1"/>
        <v>0</v>
      </c>
      <c r="J111" s="60">
        <f t="shared" si="1"/>
        <v>0</v>
      </c>
      <c r="K111" s="60">
        <f t="shared" si="0"/>
        <v>0</v>
      </c>
    </row>
    <row r="112" spans="1:11" x14ac:dyDescent="0.25">
      <c r="A112" s="48"/>
      <c r="B112" s="11"/>
      <c r="C112" s="77"/>
      <c r="D112" s="64" t="s">
        <v>135</v>
      </c>
      <c r="E112" s="60"/>
      <c r="F112" s="61"/>
      <c r="G112" s="60">
        <v>1.25</v>
      </c>
      <c r="H112" s="60"/>
      <c r="I112" s="60">
        <f t="shared" si="1"/>
        <v>0</v>
      </c>
      <c r="J112" s="60">
        <f t="shared" si="1"/>
        <v>0</v>
      </c>
      <c r="K112" s="60">
        <f t="shared" si="0"/>
        <v>0</v>
      </c>
    </row>
    <row r="113" spans="1:11" x14ac:dyDescent="0.25">
      <c r="A113" s="48"/>
      <c r="B113" s="11"/>
      <c r="C113" s="77"/>
      <c r="D113" s="64" t="s">
        <v>235</v>
      </c>
      <c r="E113" s="60"/>
      <c r="F113" s="61"/>
      <c r="G113" s="60">
        <v>0.4</v>
      </c>
      <c r="H113" s="60"/>
      <c r="I113" s="60">
        <f t="shared" si="1"/>
        <v>0</v>
      </c>
      <c r="J113" s="60">
        <f t="shared" si="1"/>
        <v>0</v>
      </c>
      <c r="K113" s="60">
        <f t="shared" si="0"/>
        <v>0</v>
      </c>
    </row>
    <row r="114" spans="1:11" x14ac:dyDescent="0.25">
      <c r="A114" s="48"/>
      <c r="B114" s="11"/>
      <c r="C114" s="77"/>
      <c r="D114" s="64" t="s">
        <v>136</v>
      </c>
      <c r="E114" s="60"/>
      <c r="F114" s="61"/>
      <c r="G114" s="60">
        <v>1.92</v>
      </c>
      <c r="H114" s="60"/>
      <c r="I114" s="60">
        <f t="shared" si="1"/>
        <v>0</v>
      </c>
      <c r="J114" s="60">
        <f t="shared" si="1"/>
        <v>0</v>
      </c>
      <c r="K114" s="60">
        <f t="shared" si="0"/>
        <v>0</v>
      </c>
    </row>
    <row r="115" spans="1:11" x14ac:dyDescent="0.25">
      <c r="A115" s="48"/>
      <c r="B115" s="11"/>
      <c r="C115" s="77"/>
      <c r="D115" s="64" t="s">
        <v>137</v>
      </c>
      <c r="E115" s="60"/>
      <c r="F115" s="61"/>
      <c r="G115" s="60">
        <v>1.9</v>
      </c>
      <c r="H115" s="60"/>
      <c r="I115" s="60">
        <f t="shared" si="1"/>
        <v>0</v>
      </c>
      <c r="J115" s="60">
        <f t="shared" si="1"/>
        <v>0</v>
      </c>
      <c r="K115" s="60">
        <f t="shared" si="0"/>
        <v>0</v>
      </c>
    </row>
    <row r="116" spans="1:11" x14ac:dyDescent="0.25">
      <c r="A116" s="48"/>
      <c r="B116" s="11"/>
      <c r="C116" s="77"/>
      <c r="D116" s="64" t="s">
        <v>138</v>
      </c>
      <c r="E116" s="60"/>
      <c r="F116" s="61"/>
      <c r="G116" s="60">
        <v>3.81</v>
      </c>
      <c r="H116" s="60"/>
      <c r="I116" s="60">
        <f t="shared" si="1"/>
        <v>0</v>
      </c>
      <c r="J116" s="60">
        <f t="shared" si="1"/>
        <v>0</v>
      </c>
      <c r="K116" s="60">
        <f t="shared" si="0"/>
        <v>0</v>
      </c>
    </row>
    <row r="117" spans="1:11" x14ac:dyDescent="0.25">
      <c r="A117" s="48"/>
      <c r="B117" s="11"/>
      <c r="C117" s="77"/>
      <c r="D117" s="64" t="s">
        <v>139</v>
      </c>
      <c r="E117" s="60"/>
      <c r="F117" s="61"/>
      <c r="G117" s="60">
        <v>0.2</v>
      </c>
      <c r="H117" s="60"/>
      <c r="I117" s="60">
        <f t="shared" si="1"/>
        <v>0</v>
      </c>
      <c r="J117" s="60">
        <f t="shared" si="1"/>
        <v>0</v>
      </c>
      <c r="K117" s="60">
        <f t="shared" si="0"/>
        <v>0</v>
      </c>
    </row>
    <row r="118" spans="1:11" x14ac:dyDescent="0.25">
      <c r="A118" s="48"/>
      <c r="B118" s="11"/>
      <c r="C118" s="77"/>
      <c r="D118" s="64" t="s">
        <v>140</v>
      </c>
      <c r="E118" s="60"/>
      <c r="F118" s="61"/>
      <c r="G118" s="60">
        <v>2.29</v>
      </c>
      <c r="H118" s="60"/>
      <c r="I118" s="60">
        <f t="shared" si="1"/>
        <v>0</v>
      </c>
      <c r="J118" s="60">
        <f t="shared" si="1"/>
        <v>0</v>
      </c>
      <c r="K118" s="60">
        <f t="shared" si="0"/>
        <v>0</v>
      </c>
    </row>
    <row r="119" spans="1:11" x14ac:dyDescent="0.25">
      <c r="A119" s="48"/>
      <c r="B119" s="11"/>
      <c r="C119" s="77"/>
      <c r="D119" s="64" t="s">
        <v>141</v>
      </c>
      <c r="E119" s="60"/>
      <c r="F119" s="61"/>
      <c r="G119" s="60">
        <v>1.85</v>
      </c>
      <c r="H119" s="60"/>
      <c r="I119" s="60">
        <f t="shared" si="1"/>
        <v>0</v>
      </c>
      <c r="J119" s="60">
        <f t="shared" si="1"/>
        <v>0</v>
      </c>
      <c r="K119" s="60">
        <f t="shared" si="0"/>
        <v>0</v>
      </c>
    </row>
    <row r="120" spans="1:11" x14ac:dyDescent="0.25">
      <c r="A120" s="48"/>
      <c r="B120" s="11"/>
      <c r="C120" s="77"/>
      <c r="D120" s="64" t="s">
        <v>142</v>
      </c>
      <c r="E120" s="60"/>
      <c r="F120" s="61"/>
      <c r="G120" s="60">
        <v>2.09</v>
      </c>
      <c r="H120" s="60"/>
      <c r="I120" s="60">
        <f t="shared" si="1"/>
        <v>0</v>
      </c>
      <c r="J120" s="60">
        <f t="shared" si="1"/>
        <v>0</v>
      </c>
      <c r="K120" s="60">
        <f t="shared" si="0"/>
        <v>0</v>
      </c>
    </row>
    <row r="121" spans="1:11" x14ac:dyDescent="0.25">
      <c r="A121" s="48"/>
      <c r="B121" s="11"/>
      <c r="C121" s="77"/>
      <c r="D121" s="64" t="s">
        <v>143</v>
      </c>
      <c r="E121" s="60"/>
      <c r="F121" s="61"/>
      <c r="G121" s="60">
        <v>1.41</v>
      </c>
      <c r="H121" s="60"/>
      <c r="I121" s="60">
        <f t="shared" si="1"/>
        <v>0</v>
      </c>
      <c r="J121" s="60">
        <f t="shared" si="1"/>
        <v>0</v>
      </c>
      <c r="K121" s="60">
        <f t="shared" si="0"/>
        <v>0</v>
      </c>
    </row>
    <row r="122" spans="1:11" x14ac:dyDescent="0.25">
      <c r="A122" s="48"/>
      <c r="B122" s="11"/>
      <c r="C122" s="77"/>
      <c r="D122" s="64" t="s">
        <v>144</v>
      </c>
      <c r="E122" s="60"/>
      <c r="F122" s="61"/>
      <c r="G122" s="60">
        <v>2.7</v>
      </c>
      <c r="H122" s="60"/>
      <c r="I122" s="60">
        <f t="shared" si="1"/>
        <v>0</v>
      </c>
      <c r="J122" s="60">
        <f t="shared" si="1"/>
        <v>0</v>
      </c>
      <c r="K122" s="60">
        <f t="shared" si="0"/>
        <v>0</v>
      </c>
    </row>
    <row r="123" spans="1:11" x14ac:dyDescent="0.25">
      <c r="A123" s="48"/>
      <c r="B123" s="11"/>
      <c r="C123" s="77"/>
      <c r="D123" s="64" t="s">
        <v>145</v>
      </c>
      <c r="E123" s="60"/>
      <c r="F123" s="61"/>
      <c r="G123" s="60">
        <v>3</v>
      </c>
      <c r="H123" s="60"/>
      <c r="I123" s="60">
        <f t="shared" si="1"/>
        <v>0</v>
      </c>
      <c r="J123" s="60">
        <f t="shared" si="1"/>
        <v>0</v>
      </c>
      <c r="K123" s="60">
        <f t="shared" si="0"/>
        <v>0</v>
      </c>
    </row>
    <row r="124" spans="1:11" x14ac:dyDescent="0.25">
      <c r="A124" s="48"/>
      <c r="B124" s="11"/>
      <c r="C124" s="77"/>
      <c r="D124" s="64" t="s">
        <v>146</v>
      </c>
      <c r="E124" s="60"/>
      <c r="F124" s="61"/>
      <c r="G124" s="60">
        <v>3</v>
      </c>
      <c r="H124" s="60"/>
      <c r="I124" s="60">
        <f t="shared" si="1"/>
        <v>0</v>
      </c>
      <c r="J124" s="60">
        <f t="shared" si="1"/>
        <v>0</v>
      </c>
      <c r="K124" s="60">
        <f t="shared" si="0"/>
        <v>0</v>
      </c>
    </row>
    <row r="125" spans="1:11" x14ac:dyDescent="0.25">
      <c r="A125" s="48"/>
      <c r="B125" s="11"/>
      <c r="C125" s="77"/>
      <c r="D125" s="64" t="s">
        <v>55</v>
      </c>
      <c r="E125" s="60"/>
      <c r="F125" s="61"/>
      <c r="G125" s="60">
        <v>0.28999999999999998</v>
      </c>
      <c r="H125" s="60"/>
      <c r="I125" s="60">
        <f t="shared" si="1"/>
        <v>0</v>
      </c>
      <c r="J125" s="60">
        <f t="shared" si="1"/>
        <v>0</v>
      </c>
      <c r="K125" s="60">
        <f t="shared" si="0"/>
        <v>0</v>
      </c>
    </row>
    <row r="126" spans="1:11" x14ac:dyDescent="0.25">
      <c r="A126" s="48"/>
      <c r="B126" s="11"/>
      <c r="C126" s="77"/>
      <c r="D126" s="64" t="s">
        <v>147</v>
      </c>
      <c r="E126" s="60"/>
      <c r="F126" s="61"/>
      <c r="G126" s="60">
        <v>1.2</v>
      </c>
      <c r="H126" s="60"/>
      <c r="I126" s="60">
        <f t="shared" si="1"/>
        <v>0</v>
      </c>
      <c r="J126" s="60">
        <f t="shared" si="1"/>
        <v>0</v>
      </c>
      <c r="K126" s="60">
        <f t="shared" si="0"/>
        <v>0</v>
      </c>
    </row>
    <row r="127" spans="1:11" x14ac:dyDescent="0.25">
      <c r="A127" s="48"/>
      <c r="B127" s="11"/>
      <c r="C127" s="77"/>
      <c r="D127" s="64" t="s">
        <v>148</v>
      </c>
      <c r="E127" s="60"/>
      <c r="F127" s="61"/>
      <c r="G127" s="60">
        <v>1.85</v>
      </c>
      <c r="H127" s="60"/>
      <c r="I127" s="60">
        <f t="shared" si="1"/>
        <v>0</v>
      </c>
      <c r="J127" s="60">
        <f t="shared" si="1"/>
        <v>0</v>
      </c>
      <c r="K127" s="60">
        <f t="shared" si="0"/>
        <v>0</v>
      </c>
    </row>
    <row r="128" spans="1:11" x14ac:dyDescent="0.25">
      <c r="A128" s="48"/>
      <c r="B128" s="11"/>
      <c r="C128" s="77"/>
      <c r="D128" s="64" t="s">
        <v>56</v>
      </c>
      <c r="E128" s="60"/>
      <c r="F128" s="61"/>
      <c r="G128" s="60">
        <v>0.86</v>
      </c>
      <c r="H128" s="60"/>
      <c r="I128" s="60">
        <f t="shared" si="1"/>
        <v>0</v>
      </c>
      <c r="J128" s="60">
        <f t="shared" si="1"/>
        <v>0</v>
      </c>
      <c r="K128" s="60">
        <f t="shared" si="0"/>
        <v>0</v>
      </c>
    </row>
    <row r="129" spans="1:11" x14ac:dyDescent="0.25">
      <c r="A129" s="48"/>
      <c r="B129" s="11"/>
      <c r="C129" s="77"/>
      <c r="D129" s="64" t="s">
        <v>149</v>
      </c>
      <c r="E129" s="60"/>
      <c r="F129" s="61"/>
      <c r="G129" s="60">
        <v>1.26</v>
      </c>
      <c r="H129" s="60"/>
      <c r="I129" s="60">
        <f t="shared" si="1"/>
        <v>0</v>
      </c>
      <c r="J129" s="60">
        <f t="shared" si="1"/>
        <v>0</v>
      </c>
      <c r="K129" s="60">
        <f t="shared" si="0"/>
        <v>0</v>
      </c>
    </row>
    <row r="130" spans="1:11" x14ac:dyDescent="0.25">
      <c r="A130" s="48"/>
      <c r="B130" s="11"/>
      <c r="C130" s="77"/>
      <c r="D130" s="64" t="s">
        <v>150</v>
      </c>
      <c r="E130" s="60"/>
      <c r="F130" s="61"/>
      <c r="G130" s="60">
        <v>0.32</v>
      </c>
      <c r="H130" s="60"/>
      <c r="I130" s="60">
        <f t="shared" si="1"/>
        <v>0</v>
      </c>
      <c r="J130" s="60">
        <f t="shared" si="1"/>
        <v>0</v>
      </c>
      <c r="K130" s="60">
        <f t="shared" si="0"/>
        <v>0</v>
      </c>
    </row>
    <row r="131" spans="1:11" x14ac:dyDescent="0.25">
      <c r="A131" s="48"/>
      <c r="B131" s="11"/>
      <c r="C131" s="77"/>
      <c r="D131" s="64" t="s">
        <v>151</v>
      </c>
      <c r="E131" s="60"/>
      <c r="F131" s="61"/>
      <c r="G131" s="60">
        <v>2.58</v>
      </c>
      <c r="H131" s="60"/>
      <c r="I131" s="60">
        <f t="shared" si="1"/>
        <v>0</v>
      </c>
      <c r="J131" s="60">
        <f t="shared" ref="J131:J167" si="2">F131*H131</f>
        <v>0</v>
      </c>
      <c r="K131" s="60">
        <f t="shared" si="0"/>
        <v>0</v>
      </c>
    </row>
    <row r="132" spans="1:11" x14ac:dyDescent="0.25">
      <c r="A132" s="48"/>
      <c r="B132" s="11"/>
      <c r="C132" s="77"/>
      <c r="D132" s="64" t="s">
        <v>57</v>
      </c>
      <c r="E132" s="60"/>
      <c r="F132" s="61"/>
      <c r="G132" s="60">
        <v>1.04</v>
      </c>
      <c r="H132" s="60"/>
      <c r="I132" s="60">
        <f t="shared" ref="I132:I167" si="3">E132*G132</f>
        <v>0</v>
      </c>
      <c r="J132" s="60">
        <f t="shared" si="2"/>
        <v>0</v>
      </c>
      <c r="K132" s="60">
        <f t="shared" si="0"/>
        <v>0</v>
      </c>
    </row>
    <row r="133" spans="1:11" x14ac:dyDescent="0.25">
      <c r="A133" s="48"/>
      <c r="B133" s="11"/>
      <c r="C133" s="77"/>
      <c r="D133" s="64" t="s">
        <v>152</v>
      </c>
      <c r="E133" s="60"/>
      <c r="F133" s="61"/>
      <c r="G133" s="60">
        <v>0.35</v>
      </c>
      <c r="H133" s="60"/>
      <c r="I133" s="60">
        <f t="shared" si="3"/>
        <v>0</v>
      </c>
      <c r="J133" s="60">
        <f t="shared" si="2"/>
        <v>0</v>
      </c>
      <c r="K133" s="60">
        <f t="shared" si="0"/>
        <v>0</v>
      </c>
    </row>
    <row r="134" spans="1:11" x14ac:dyDescent="0.25">
      <c r="A134" s="48"/>
      <c r="B134" s="11"/>
      <c r="C134" s="77"/>
      <c r="D134" s="64" t="s">
        <v>153</v>
      </c>
      <c r="E134" s="60"/>
      <c r="F134" s="61"/>
      <c r="G134" s="60">
        <v>0.1</v>
      </c>
      <c r="H134" s="60"/>
      <c r="I134" s="60">
        <f t="shared" si="3"/>
        <v>0</v>
      </c>
      <c r="J134" s="60">
        <f t="shared" si="2"/>
        <v>0</v>
      </c>
      <c r="K134" s="60">
        <f t="shared" si="0"/>
        <v>0</v>
      </c>
    </row>
    <row r="135" spans="1:11" x14ac:dyDescent="0.25">
      <c r="A135" s="48"/>
      <c r="B135" s="11"/>
      <c r="C135" s="77"/>
      <c r="D135" s="64" t="s">
        <v>154</v>
      </c>
      <c r="E135" s="60"/>
      <c r="F135" s="61"/>
      <c r="G135" s="60">
        <v>0.2</v>
      </c>
      <c r="H135" s="60"/>
      <c r="I135" s="60">
        <f t="shared" si="3"/>
        <v>0</v>
      </c>
      <c r="J135" s="60">
        <f t="shared" si="2"/>
        <v>0</v>
      </c>
      <c r="K135" s="60">
        <f t="shared" si="0"/>
        <v>0</v>
      </c>
    </row>
    <row r="136" spans="1:11" x14ac:dyDescent="0.25">
      <c r="A136" s="48"/>
      <c r="B136" s="11"/>
      <c r="C136" s="77"/>
      <c r="D136" s="64" t="s">
        <v>155</v>
      </c>
      <c r="E136" s="60"/>
      <c r="F136" s="61"/>
      <c r="G136" s="60">
        <v>4.24</v>
      </c>
      <c r="H136" s="60"/>
      <c r="I136" s="60">
        <f t="shared" si="3"/>
        <v>0</v>
      </c>
      <c r="J136" s="60">
        <f t="shared" si="2"/>
        <v>0</v>
      </c>
      <c r="K136" s="60">
        <f t="shared" si="0"/>
        <v>0</v>
      </c>
    </row>
    <row r="137" spans="1:11" x14ac:dyDescent="0.25">
      <c r="A137" s="48"/>
      <c r="B137" s="11"/>
      <c r="C137" s="77"/>
      <c r="D137" s="64" t="s">
        <v>156</v>
      </c>
      <c r="E137" s="60"/>
      <c r="F137" s="61"/>
      <c r="G137" s="60">
        <v>0.7</v>
      </c>
      <c r="H137" s="60"/>
      <c r="I137" s="60">
        <f t="shared" si="3"/>
        <v>0</v>
      </c>
      <c r="J137" s="60">
        <f t="shared" si="2"/>
        <v>0</v>
      </c>
      <c r="K137" s="60">
        <f t="shared" si="0"/>
        <v>0</v>
      </c>
    </row>
    <row r="138" spans="1:11" x14ac:dyDescent="0.25">
      <c r="A138" s="48"/>
      <c r="B138" s="11"/>
      <c r="C138" s="77"/>
      <c r="D138" s="64" t="s">
        <v>253</v>
      </c>
      <c r="E138" s="60"/>
      <c r="F138" s="61"/>
      <c r="G138" s="60"/>
      <c r="H138" s="60"/>
      <c r="I138" s="60">
        <f t="shared" si="3"/>
        <v>0</v>
      </c>
      <c r="J138" s="60">
        <f t="shared" si="2"/>
        <v>0</v>
      </c>
      <c r="K138" s="60">
        <f t="shared" si="0"/>
        <v>0</v>
      </c>
    </row>
    <row r="139" spans="1:11" x14ac:dyDescent="0.25">
      <c r="A139" s="48"/>
      <c r="B139" s="11"/>
      <c r="C139" s="77"/>
      <c r="D139" s="64" t="s">
        <v>157</v>
      </c>
      <c r="E139" s="60"/>
      <c r="F139" s="61"/>
      <c r="G139" s="60">
        <v>0.5</v>
      </c>
      <c r="H139" s="60"/>
      <c r="I139" s="60">
        <f t="shared" si="3"/>
        <v>0</v>
      </c>
      <c r="J139" s="60">
        <f t="shared" si="2"/>
        <v>0</v>
      </c>
      <c r="K139" s="60">
        <f t="shared" si="0"/>
        <v>0</v>
      </c>
    </row>
    <row r="140" spans="1:11" x14ac:dyDescent="0.25">
      <c r="A140" s="48"/>
      <c r="B140" s="11"/>
      <c r="C140" s="77"/>
      <c r="D140" s="64" t="s">
        <v>158</v>
      </c>
      <c r="E140" s="60"/>
      <c r="F140" s="61"/>
      <c r="G140" s="60">
        <v>3.56</v>
      </c>
      <c r="H140" s="60"/>
      <c r="I140" s="60">
        <f t="shared" si="3"/>
        <v>0</v>
      </c>
      <c r="J140" s="60">
        <f t="shared" si="2"/>
        <v>0</v>
      </c>
      <c r="K140" s="60">
        <f t="shared" si="0"/>
        <v>0</v>
      </c>
    </row>
    <row r="141" spans="1:11" x14ac:dyDescent="0.25">
      <c r="A141" s="48"/>
      <c r="B141" s="11"/>
      <c r="C141" s="77"/>
      <c r="D141" s="64" t="s">
        <v>159</v>
      </c>
      <c r="E141" s="60"/>
      <c r="F141" s="61"/>
      <c r="G141" s="60">
        <v>6.54</v>
      </c>
      <c r="H141" s="60"/>
      <c r="I141" s="60">
        <f t="shared" si="3"/>
        <v>0</v>
      </c>
      <c r="J141" s="60">
        <f t="shared" si="2"/>
        <v>0</v>
      </c>
      <c r="K141" s="60">
        <f t="shared" si="0"/>
        <v>0</v>
      </c>
    </row>
    <row r="142" spans="1:11" x14ac:dyDescent="0.25">
      <c r="A142" s="48"/>
      <c r="B142" s="11"/>
      <c r="C142" s="77"/>
      <c r="D142" s="64" t="s">
        <v>58</v>
      </c>
      <c r="E142" s="60"/>
      <c r="F142" s="61"/>
      <c r="G142" s="60">
        <v>0.66</v>
      </c>
      <c r="H142" s="60"/>
      <c r="I142" s="60">
        <f t="shared" si="3"/>
        <v>0</v>
      </c>
      <c r="J142" s="60">
        <f t="shared" si="2"/>
        <v>0</v>
      </c>
      <c r="K142" s="60">
        <f t="shared" si="0"/>
        <v>0</v>
      </c>
    </row>
    <row r="143" spans="1:11" x14ac:dyDescent="0.25">
      <c r="A143" s="48"/>
      <c r="B143" s="11"/>
      <c r="C143" s="77"/>
      <c r="D143" s="64" t="s">
        <v>59</v>
      </c>
      <c r="E143" s="60"/>
      <c r="F143" s="61"/>
      <c r="G143" s="60">
        <v>0.68</v>
      </c>
      <c r="H143" s="60"/>
      <c r="I143" s="60">
        <f t="shared" si="3"/>
        <v>0</v>
      </c>
      <c r="J143" s="60">
        <f t="shared" si="2"/>
        <v>0</v>
      </c>
      <c r="K143" s="60">
        <f t="shared" si="0"/>
        <v>0</v>
      </c>
    </row>
    <row r="144" spans="1:11" x14ac:dyDescent="0.25">
      <c r="A144" s="48"/>
      <c r="B144" s="11"/>
      <c r="C144" s="77"/>
      <c r="D144" s="64" t="s">
        <v>160</v>
      </c>
      <c r="E144" s="60"/>
      <c r="F144" s="61"/>
      <c r="G144" s="60">
        <v>2.8</v>
      </c>
      <c r="H144" s="60"/>
      <c r="I144" s="60">
        <f t="shared" si="3"/>
        <v>0</v>
      </c>
      <c r="J144" s="60">
        <f t="shared" si="2"/>
        <v>0</v>
      </c>
      <c r="K144" s="60">
        <f t="shared" si="0"/>
        <v>0</v>
      </c>
    </row>
    <row r="145" spans="1:11" x14ac:dyDescent="0.25">
      <c r="A145" s="48"/>
      <c r="B145" s="11"/>
      <c r="C145" s="77"/>
      <c r="D145" s="64" t="s">
        <v>161</v>
      </c>
      <c r="E145" s="60"/>
      <c r="F145" s="61"/>
      <c r="G145" s="60">
        <v>0.81</v>
      </c>
      <c r="H145" s="60"/>
      <c r="I145" s="60">
        <f t="shared" si="3"/>
        <v>0</v>
      </c>
      <c r="J145" s="60">
        <f t="shared" si="2"/>
        <v>0</v>
      </c>
      <c r="K145" s="60">
        <f t="shared" si="0"/>
        <v>0</v>
      </c>
    </row>
    <row r="146" spans="1:11" x14ac:dyDescent="0.25">
      <c r="A146" s="48"/>
      <c r="B146" s="11"/>
      <c r="C146" s="77"/>
      <c r="D146" s="64" t="s">
        <v>162</v>
      </c>
      <c r="E146" s="60"/>
      <c r="F146" s="61"/>
      <c r="G146" s="60">
        <v>0.93</v>
      </c>
      <c r="H146" s="60"/>
      <c r="I146" s="60">
        <f t="shared" si="3"/>
        <v>0</v>
      </c>
      <c r="J146" s="60">
        <f t="shared" si="2"/>
        <v>0</v>
      </c>
      <c r="K146" s="60">
        <f t="shared" si="0"/>
        <v>0</v>
      </c>
    </row>
    <row r="147" spans="1:11" x14ac:dyDescent="0.25">
      <c r="A147" s="48"/>
      <c r="B147" s="11"/>
      <c r="C147" s="77"/>
      <c r="D147" s="64" t="s">
        <v>163</v>
      </c>
      <c r="E147" s="60"/>
      <c r="F147" s="61"/>
      <c r="G147" s="60">
        <v>0.75</v>
      </c>
      <c r="H147" s="60"/>
      <c r="I147" s="60">
        <f t="shared" si="3"/>
        <v>0</v>
      </c>
      <c r="J147" s="60">
        <f t="shared" si="2"/>
        <v>0</v>
      </c>
      <c r="K147" s="60">
        <f t="shared" si="0"/>
        <v>0</v>
      </c>
    </row>
    <row r="148" spans="1:11" x14ac:dyDescent="0.25">
      <c r="A148" s="48"/>
      <c r="B148" s="11"/>
      <c r="C148" s="77"/>
      <c r="D148" s="64" t="s">
        <v>164</v>
      </c>
      <c r="E148" s="60"/>
      <c r="F148" s="61"/>
      <c r="G148" s="60">
        <v>0.5</v>
      </c>
      <c r="H148" s="60"/>
      <c r="I148" s="60">
        <f t="shared" si="3"/>
        <v>0</v>
      </c>
      <c r="J148" s="60">
        <f t="shared" si="2"/>
        <v>0</v>
      </c>
      <c r="K148" s="60">
        <f t="shared" si="0"/>
        <v>0</v>
      </c>
    </row>
    <row r="149" spans="1:11" x14ac:dyDescent="0.25">
      <c r="A149" s="48"/>
      <c r="B149" s="11"/>
      <c r="C149" s="77"/>
      <c r="D149" s="64" t="s">
        <v>165</v>
      </c>
      <c r="E149" s="60"/>
      <c r="F149" s="61"/>
      <c r="G149" s="60">
        <v>0.25</v>
      </c>
      <c r="H149" s="60"/>
      <c r="I149" s="60">
        <f t="shared" si="3"/>
        <v>0</v>
      </c>
      <c r="J149" s="60">
        <f t="shared" si="2"/>
        <v>0</v>
      </c>
      <c r="K149" s="60">
        <f t="shared" si="0"/>
        <v>0</v>
      </c>
    </row>
    <row r="150" spans="1:11" x14ac:dyDescent="0.25">
      <c r="A150" s="48"/>
      <c r="B150" s="11"/>
      <c r="C150" s="77"/>
      <c r="D150" s="64" t="s">
        <v>166</v>
      </c>
      <c r="E150" s="60"/>
      <c r="F150" s="61"/>
      <c r="G150" s="60">
        <v>3.2</v>
      </c>
      <c r="H150" s="60"/>
      <c r="I150" s="60">
        <f t="shared" si="3"/>
        <v>0</v>
      </c>
      <c r="J150" s="60">
        <f t="shared" si="2"/>
        <v>0</v>
      </c>
      <c r="K150" s="60">
        <f t="shared" si="0"/>
        <v>0</v>
      </c>
    </row>
    <row r="151" spans="1:11" x14ac:dyDescent="0.25">
      <c r="A151" s="48"/>
      <c r="B151" s="11"/>
      <c r="C151" s="77"/>
      <c r="D151" s="64" t="s">
        <v>167</v>
      </c>
      <c r="E151" s="60"/>
      <c r="F151" s="61"/>
      <c r="G151" s="60">
        <v>2</v>
      </c>
      <c r="H151" s="60"/>
      <c r="I151" s="60">
        <f t="shared" si="3"/>
        <v>0</v>
      </c>
      <c r="J151" s="60">
        <f t="shared" si="2"/>
        <v>0</v>
      </c>
      <c r="K151" s="60">
        <f t="shared" si="0"/>
        <v>0</v>
      </c>
    </row>
    <row r="152" spans="1:11" x14ac:dyDescent="0.25">
      <c r="A152" s="48"/>
      <c r="B152" s="11"/>
      <c r="C152" s="77"/>
      <c r="D152" s="64" t="s">
        <v>60</v>
      </c>
      <c r="E152" s="60"/>
      <c r="F152" s="61"/>
      <c r="G152" s="60">
        <v>0.32</v>
      </c>
      <c r="H152" s="60"/>
      <c r="I152" s="60">
        <f t="shared" si="3"/>
        <v>0</v>
      </c>
      <c r="J152" s="60">
        <f t="shared" si="2"/>
        <v>0</v>
      </c>
      <c r="K152" s="60">
        <f t="shared" si="0"/>
        <v>0</v>
      </c>
    </row>
    <row r="153" spans="1:11" x14ac:dyDescent="0.25">
      <c r="A153" s="48"/>
      <c r="B153" s="11"/>
      <c r="C153" s="77"/>
      <c r="D153" s="64" t="s">
        <v>168</v>
      </c>
      <c r="E153" s="60"/>
      <c r="F153" s="61"/>
      <c r="G153" s="60">
        <v>2.76</v>
      </c>
      <c r="H153" s="60"/>
      <c r="I153" s="60">
        <f t="shared" si="3"/>
        <v>0</v>
      </c>
      <c r="J153" s="60">
        <f t="shared" si="2"/>
        <v>0</v>
      </c>
      <c r="K153" s="60">
        <f t="shared" si="0"/>
        <v>0</v>
      </c>
    </row>
    <row r="154" spans="1:11" x14ac:dyDescent="0.25">
      <c r="A154" s="48"/>
      <c r="B154" s="11"/>
      <c r="C154" s="77"/>
      <c r="D154" s="64" t="s">
        <v>61</v>
      </c>
      <c r="E154" s="60"/>
      <c r="F154" s="61"/>
      <c r="G154" s="60">
        <v>0.38</v>
      </c>
      <c r="H154" s="60"/>
      <c r="I154" s="60">
        <f t="shared" si="3"/>
        <v>0</v>
      </c>
      <c r="J154" s="60">
        <f t="shared" si="2"/>
        <v>0</v>
      </c>
      <c r="K154" s="60">
        <f t="shared" si="0"/>
        <v>0</v>
      </c>
    </row>
    <row r="155" spans="1:11" x14ac:dyDescent="0.25">
      <c r="A155" s="48"/>
      <c r="B155" s="11"/>
      <c r="C155" s="77"/>
      <c r="D155" s="64" t="s">
        <v>169</v>
      </c>
      <c r="E155" s="60"/>
      <c r="F155" s="61"/>
      <c r="G155" s="60">
        <v>0.35</v>
      </c>
      <c r="H155" s="60"/>
      <c r="I155" s="60">
        <f t="shared" si="3"/>
        <v>0</v>
      </c>
      <c r="J155" s="60">
        <f t="shared" si="2"/>
        <v>0</v>
      </c>
      <c r="K155" s="60">
        <f t="shared" si="0"/>
        <v>0</v>
      </c>
    </row>
    <row r="156" spans="1:11" x14ac:dyDescent="0.25">
      <c r="A156" s="48"/>
      <c r="B156" s="11"/>
      <c r="C156" s="77"/>
      <c r="D156" s="64" t="s">
        <v>170</v>
      </c>
      <c r="E156" s="60"/>
      <c r="F156" s="61"/>
      <c r="G156" s="60">
        <v>0.6</v>
      </c>
      <c r="H156" s="60"/>
      <c r="I156" s="60">
        <f t="shared" si="3"/>
        <v>0</v>
      </c>
      <c r="J156" s="60">
        <f t="shared" si="2"/>
        <v>0</v>
      </c>
      <c r="K156" s="60">
        <f t="shared" si="0"/>
        <v>0</v>
      </c>
    </row>
    <row r="157" spans="1:11" x14ac:dyDescent="0.25">
      <c r="A157" s="48"/>
      <c r="B157" s="11"/>
      <c r="C157" s="77"/>
      <c r="D157" s="64" t="s">
        <v>237</v>
      </c>
      <c r="E157" s="60"/>
      <c r="F157" s="61"/>
      <c r="G157" s="60">
        <v>0.42</v>
      </c>
      <c r="H157" s="60"/>
      <c r="I157" s="60">
        <f t="shared" si="3"/>
        <v>0</v>
      </c>
      <c r="J157" s="60">
        <f t="shared" si="2"/>
        <v>0</v>
      </c>
      <c r="K157" s="60">
        <f t="shared" si="0"/>
        <v>0</v>
      </c>
    </row>
    <row r="158" spans="1:11" x14ac:dyDescent="0.25">
      <c r="A158" s="48"/>
      <c r="B158" s="11"/>
      <c r="C158" s="77"/>
      <c r="D158" s="64" t="s">
        <v>171</v>
      </c>
      <c r="E158" s="60"/>
      <c r="F158" s="61"/>
      <c r="G158" s="60">
        <v>3.02</v>
      </c>
      <c r="H158" s="60"/>
      <c r="I158" s="60">
        <f t="shared" si="3"/>
        <v>0</v>
      </c>
      <c r="J158" s="60">
        <f t="shared" si="2"/>
        <v>0</v>
      </c>
      <c r="K158" s="60">
        <f t="shared" si="0"/>
        <v>0</v>
      </c>
    </row>
    <row r="159" spans="1:11" x14ac:dyDescent="0.25">
      <c r="A159" s="48"/>
      <c r="B159" s="11"/>
      <c r="C159" s="77"/>
      <c r="D159" s="64" t="s">
        <v>172</v>
      </c>
      <c r="E159" s="60"/>
      <c r="F159" s="61"/>
      <c r="G159" s="60">
        <v>0.71</v>
      </c>
      <c r="H159" s="60"/>
      <c r="I159" s="60">
        <f t="shared" si="3"/>
        <v>0</v>
      </c>
      <c r="J159" s="60">
        <f t="shared" si="2"/>
        <v>0</v>
      </c>
      <c r="K159" s="60">
        <f t="shared" si="0"/>
        <v>0</v>
      </c>
    </row>
    <row r="160" spans="1:11" x14ac:dyDescent="0.25">
      <c r="A160" s="48"/>
      <c r="B160" s="11"/>
      <c r="C160" s="77"/>
      <c r="D160" s="64" t="s">
        <v>173</v>
      </c>
      <c r="E160" s="60"/>
      <c r="F160" s="61"/>
      <c r="G160" s="60">
        <v>1.05</v>
      </c>
      <c r="H160" s="60"/>
      <c r="I160" s="60">
        <f t="shared" si="3"/>
        <v>0</v>
      </c>
      <c r="J160" s="60">
        <f t="shared" si="2"/>
        <v>0</v>
      </c>
      <c r="K160" s="60">
        <f t="shared" si="0"/>
        <v>0</v>
      </c>
    </row>
    <row r="161" spans="1:11" x14ac:dyDescent="0.25">
      <c r="A161" s="48"/>
      <c r="B161" s="11"/>
      <c r="C161" s="77"/>
      <c r="D161" s="64" t="s">
        <v>174</v>
      </c>
      <c r="E161" s="60"/>
      <c r="F161" s="61"/>
      <c r="G161" s="60">
        <v>0.8</v>
      </c>
      <c r="H161" s="60"/>
      <c r="I161" s="60">
        <f t="shared" si="3"/>
        <v>0</v>
      </c>
      <c r="J161" s="60">
        <f t="shared" si="2"/>
        <v>0</v>
      </c>
      <c r="K161" s="60">
        <f t="shared" si="0"/>
        <v>0</v>
      </c>
    </row>
    <row r="162" spans="1:11" x14ac:dyDescent="0.25">
      <c r="A162" s="48"/>
      <c r="B162" s="11"/>
      <c r="C162" s="77"/>
      <c r="D162" s="64" t="s">
        <v>175</v>
      </c>
      <c r="E162" s="60"/>
      <c r="F162" s="61"/>
      <c r="G162" s="60">
        <v>0.1</v>
      </c>
      <c r="H162" s="60"/>
      <c r="I162" s="60">
        <f t="shared" si="3"/>
        <v>0</v>
      </c>
      <c r="J162" s="60">
        <f t="shared" si="2"/>
        <v>0</v>
      </c>
      <c r="K162" s="60">
        <f t="shared" si="0"/>
        <v>0</v>
      </c>
    </row>
    <row r="163" spans="1:11" x14ac:dyDescent="0.25">
      <c r="A163" s="48"/>
      <c r="B163" s="11"/>
      <c r="C163" s="77"/>
      <c r="D163" s="64" t="s">
        <v>62</v>
      </c>
      <c r="E163" s="60"/>
      <c r="F163" s="61"/>
      <c r="G163" s="60">
        <v>0.22</v>
      </c>
      <c r="H163" s="60"/>
      <c r="I163" s="60">
        <f t="shared" si="3"/>
        <v>0</v>
      </c>
      <c r="J163" s="60">
        <f t="shared" si="2"/>
        <v>0</v>
      </c>
      <c r="K163" s="60">
        <f t="shared" si="0"/>
        <v>0</v>
      </c>
    </row>
    <row r="164" spans="1:11" x14ac:dyDescent="0.25">
      <c r="A164" s="48"/>
      <c r="B164" s="11"/>
      <c r="C164" s="77"/>
      <c r="D164" s="64" t="s">
        <v>176</v>
      </c>
      <c r="E164" s="60"/>
      <c r="F164" s="61"/>
      <c r="G164" s="60">
        <v>0.6</v>
      </c>
      <c r="H164" s="60"/>
      <c r="I164" s="60">
        <f t="shared" si="3"/>
        <v>0</v>
      </c>
      <c r="J164" s="60">
        <f t="shared" si="2"/>
        <v>0</v>
      </c>
      <c r="K164" s="60">
        <f t="shared" si="0"/>
        <v>0</v>
      </c>
    </row>
    <row r="165" spans="1:11" x14ac:dyDescent="0.25">
      <c r="A165" s="48"/>
      <c r="B165" s="11"/>
      <c r="C165" s="77"/>
      <c r="D165" s="64" t="s">
        <v>177</v>
      </c>
      <c r="E165" s="60"/>
      <c r="F165" s="61"/>
      <c r="G165" s="60">
        <v>0.21</v>
      </c>
      <c r="H165" s="60"/>
      <c r="I165" s="60">
        <f t="shared" si="3"/>
        <v>0</v>
      </c>
      <c r="J165" s="60">
        <f t="shared" si="2"/>
        <v>0</v>
      </c>
      <c r="K165" s="60">
        <f t="shared" si="0"/>
        <v>0</v>
      </c>
    </row>
    <row r="166" spans="1:11" x14ac:dyDescent="0.25">
      <c r="A166" s="48"/>
      <c r="B166" s="11"/>
      <c r="C166" s="77"/>
      <c r="D166" s="64" t="s">
        <v>178</v>
      </c>
      <c r="E166" s="60"/>
      <c r="F166" s="61"/>
      <c r="G166" s="60">
        <v>0.97</v>
      </c>
      <c r="H166" s="60"/>
      <c r="I166" s="60">
        <f t="shared" si="3"/>
        <v>0</v>
      </c>
      <c r="J166" s="60">
        <f t="shared" si="2"/>
        <v>0</v>
      </c>
      <c r="K166" s="60">
        <f t="shared" si="0"/>
        <v>0</v>
      </c>
    </row>
    <row r="167" spans="1:11" x14ac:dyDescent="0.25">
      <c r="A167" s="48"/>
      <c r="B167" s="11"/>
      <c r="C167" s="77"/>
      <c r="D167" s="63" t="s">
        <v>179</v>
      </c>
      <c r="E167" s="60"/>
      <c r="F167" s="61"/>
      <c r="G167" s="60">
        <v>1.42</v>
      </c>
      <c r="H167" s="60"/>
      <c r="I167" s="60">
        <f t="shared" si="3"/>
        <v>0</v>
      </c>
      <c r="J167" s="60">
        <f t="shared" si="2"/>
        <v>0</v>
      </c>
      <c r="K167" s="60">
        <f t="shared" si="0"/>
        <v>0</v>
      </c>
    </row>
    <row r="168" spans="1:11" x14ac:dyDescent="0.25">
      <c r="A168" s="48"/>
      <c r="B168" s="11"/>
      <c r="C168" s="65" t="s">
        <v>254</v>
      </c>
      <c r="D168" s="66"/>
      <c r="E168" s="65"/>
      <c r="F168" s="65"/>
      <c r="G168" s="67">
        <f>SUM(G3:G167)</f>
        <v>249.93999999999991</v>
      </c>
      <c r="H168" s="67">
        <f>SUM(H3:H167)</f>
        <v>0</v>
      </c>
      <c r="I168" s="67">
        <f>SUM(I3:I167)</f>
        <v>0</v>
      </c>
      <c r="J168" s="67">
        <f>SUM(J3:J167)</f>
        <v>0</v>
      </c>
      <c r="K168" s="67">
        <f>SUM(K3:K167)</f>
        <v>0</v>
      </c>
    </row>
  </sheetData>
  <mergeCells count="1">
    <mergeCell ref="C3:C16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Hárok5</vt:lpstr>
      <vt:lpstr>Hárok6</vt:lpstr>
      <vt:lpstr>List2</vt:lpstr>
      <vt:lpstr>List4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Mirka Králik</cp:lastModifiedBy>
  <cp:lastPrinted>2014-02-10T18:12:53Z</cp:lastPrinted>
  <dcterms:created xsi:type="dcterms:W3CDTF">2014-02-09T13:10:55Z</dcterms:created>
  <dcterms:modified xsi:type="dcterms:W3CDTF">2015-07-01T14:46:59Z</dcterms:modified>
</cp:coreProperties>
</file>